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kok\OneDrive\デスクトップ\実践統計学\"/>
    </mc:Choice>
  </mc:AlternateContent>
  <xr:revisionPtr revIDLastSave="0" documentId="13_ncr:1_{7F602BA5-8F66-4ED5-875D-86303C2A3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箱ひげ図" sheetId="41" r:id="rId1"/>
    <sheet name="ヒストグラム" sheetId="45" r:id="rId2"/>
    <sheet name="平均" sheetId="56" r:id="rId3"/>
    <sheet name="分散・標準偏差" sheetId="28" r:id="rId4"/>
    <sheet name="Z値" sheetId="51" r:id="rId5"/>
    <sheet name="2tA" sheetId="27" r:id="rId6"/>
    <sheet name="2tB" sheetId="26" r:id="rId7"/>
    <sheet name="2tC" sheetId="21" r:id="rId8"/>
    <sheet name="2tD" sheetId="20" r:id="rId9"/>
    <sheet name="対応のある2t" sheetId="22" r:id="rId10"/>
    <sheet name="相関係数" sheetId="36" r:id="rId11"/>
    <sheet name="偏相関" sheetId="55" r:id="rId12"/>
    <sheet name="単回帰" sheetId="14" r:id="rId13"/>
    <sheet name="重回帰1" sheetId="10" r:id="rId14"/>
    <sheet name="重回帰2" sheetId="37" r:id="rId15"/>
    <sheet name="重回帰3" sheetId="39" r:id="rId16"/>
    <sheet name="重回帰4" sheetId="38" r:id="rId17"/>
    <sheet name="ダミー回帰1" sheetId="40" r:id="rId18"/>
    <sheet name="ダミー回帰2" sheetId="54" r:id="rId19"/>
    <sheet name="事例" sheetId="57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55" l="1"/>
  <c r="D2" i="45" l="1"/>
  <c r="B11" i="56"/>
  <c r="B10" i="56"/>
  <c r="E5" i="56"/>
  <c r="B23" i="28"/>
  <c r="H14" i="39"/>
  <c r="I14" i="39"/>
  <c r="G14" i="39"/>
  <c r="C14" i="39"/>
  <c r="D14" i="39"/>
  <c r="B14" i="39"/>
  <c r="B9" i="51" l="1"/>
  <c r="C6" i="51" s="1"/>
  <c r="D6" i="51" s="1"/>
  <c r="B8" i="51"/>
  <c r="B7" i="51"/>
  <c r="C3" i="51" l="1"/>
  <c r="D3" i="51" s="1"/>
  <c r="C4" i="51"/>
  <c r="D4" i="51" s="1"/>
  <c r="C5" i="51"/>
  <c r="D5" i="51" s="1"/>
  <c r="C2" i="51"/>
  <c r="D2" i="51" l="1"/>
  <c r="C8" i="51"/>
  <c r="C7" i="51"/>
  <c r="C9" i="51"/>
  <c r="D8" i="51" l="1"/>
  <c r="D7" i="51"/>
  <c r="D9" i="51"/>
  <c r="B24" i="28" l="1"/>
  <c r="C13" i="39"/>
  <c r="D13" i="39"/>
  <c r="B13" i="39"/>
  <c r="G4" i="39" l="1"/>
  <c r="G8" i="39"/>
  <c r="G12" i="39"/>
  <c r="G5" i="39"/>
  <c r="G9" i="39"/>
  <c r="G3" i="39"/>
  <c r="G6" i="39"/>
  <c r="G10" i="39"/>
  <c r="G7" i="39"/>
  <c r="G11" i="39"/>
  <c r="I4" i="39"/>
  <c r="I8" i="39"/>
  <c r="I12" i="39"/>
  <c r="I5" i="39"/>
  <c r="I9" i="39"/>
  <c r="I3" i="39"/>
  <c r="I6" i="39"/>
  <c r="I10" i="39"/>
  <c r="I7" i="39"/>
  <c r="I11" i="39"/>
  <c r="H6" i="39"/>
  <c r="H10" i="39"/>
  <c r="H7" i="39"/>
  <c r="H11" i="39"/>
  <c r="H4" i="39"/>
  <c r="H8" i="39"/>
  <c r="H12" i="39"/>
  <c r="H5" i="39"/>
  <c r="H9" i="39"/>
  <c r="H3" i="39"/>
  <c r="B14" i="36"/>
  <c r="C12" i="36"/>
  <c r="B12" i="36"/>
  <c r="I13" i="39" l="1"/>
  <c r="H13" i="39"/>
  <c r="G13" i="39"/>
  <c r="C22" i="28" l="1"/>
  <c r="B22" i="28"/>
</calcChain>
</file>

<file path=xl/sharedStrings.xml><?xml version="1.0" encoding="utf-8"?>
<sst xmlns="http://schemas.openxmlformats.org/spreadsheetml/2006/main" count="120" uniqueCount="69">
  <si>
    <t>乗降客数</t>
    <phoneticPr fontId="1"/>
  </si>
  <si>
    <t>取扱品目数</t>
    <phoneticPr fontId="1"/>
  </si>
  <si>
    <t>売上高</t>
    <rPh sb="2" eb="3">
      <t>タカ</t>
    </rPh>
    <phoneticPr fontId="1"/>
  </si>
  <si>
    <t>平均</t>
    <rPh sb="0" eb="2">
      <t>ヘイキン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</si>
  <si>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</si>
  <si>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</si>
  <si>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説明前</t>
    <rPh sb="0" eb="2">
      <t>セツメイ</t>
    </rPh>
    <rPh sb="2" eb="3">
      <t>マエ</t>
    </rPh>
    <phoneticPr fontId="1"/>
  </si>
  <si>
    <t>説明後</t>
    <rPh sb="0" eb="2">
      <t>セツメイ</t>
    </rPh>
    <rPh sb="2" eb="3">
      <t>ゴ</t>
    </rPh>
    <phoneticPr fontId="1"/>
  </si>
  <si>
    <t>成約件数</t>
  </si>
  <si>
    <t>訪問回数</t>
  </si>
  <si>
    <r>
      <rPr>
        <sz val="11"/>
        <color rgb="FF000000"/>
        <rFont val="ＭＳ Ｐゴシック"/>
        <family val="2"/>
        <charset val="128"/>
      </rPr>
      <t>男性ダミー</t>
    </r>
    <rPh sb="0" eb="2">
      <t>ダンセイ</t>
    </rPh>
    <phoneticPr fontId="1"/>
  </si>
  <si>
    <t>支店</t>
    <rPh sb="0" eb="2">
      <t>シテン</t>
    </rPh>
    <phoneticPr fontId="1"/>
  </si>
  <si>
    <t>売上高</t>
    <rPh sb="0" eb="2">
      <t>ウリアゲ</t>
    </rPh>
    <rPh sb="2" eb="3">
      <t>ダカ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</si>
  <si>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</si>
  <si>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</si>
  <si>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</si>
  <si>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</si>
  <si>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</si>
  <si>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</si>
  <si>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</si>
  <si>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</si>
  <si>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研修前</t>
    <rPh sb="0" eb="2">
      <t>ケンシュウ</t>
    </rPh>
    <rPh sb="2" eb="3">
      <t>マエ</t>
    </rPh>
    <phoneticPr fontId="1"/>
  </si>
  <si>
    <t>研修後</t>
    <rPh sb="0" eb="3">
      <t>ケンシュウゴ</t>
    </rPh>
    <phoneticPr fontId="1"/>
  </si>
  <si>
    <t>平均値</t>
    <rPh sb="0" eb="3">
      <t>ヘイキンチ</t>
    </rPh>
    <phoneticPr fontId="1"/>
  </si>
  <si>
    <t>分散</t>
    <rPh sb="0" eb="2">
      <t>ブンサン</t>
    </rPh>
    <phoneticPr fontId="1"/>
  </si>
  <si>
    <t>標準偏差</t>
    <rPh sb="0" eb="4">
      <t>ヒョウジュンヘンサ</t>
    </rPh>
    <phoneticPr fontId="1"/>
  </si>
  <si>
    <t>北陸</t>
    <rPh sb="0" eb="2">
      <t>ホクリク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</si>
  <si>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</si>
  <si>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</si>
  <si>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</si>
  <si>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広告費</t>
    <rPh sb="0" eb="3">
      <t>コウコクヒ</t>
    </rPh>
    <phoneticPr fontId="1"/>
  </si>
  <si>
    <t>相関係数</t>
    <rPh sb="0" eb="2">
      <t>ソウカン</t>
    </rPh>
    <rPh sb="2" eb="4">
      <t>ケイスウ</t>
    </rPh>
    <phoneticPr fontId="1"/>
  </si>
  <si>
    <t>＜Z値＞</t>
    <rPh sb="2" eb="3">
      <t>アタイ</t>
    </rPh>
    <phoneticPr fontId="1"/>
  </si>
  <si>
    <t>報酬A</t>
    <rPh sb="0" eb="2">
      <t>ホウシュウ</t>
    </rPh>
    <phoneticPr fontId="1"/>
  </si>
  <si>
    <t>成績</t>
    <rPh sb="0" eb="2">
      <t>セイセキ</t>
    </rPh>
    <phoneticPr fontId="1"/>
  </si>
  <si>
    <t>データ</t>
    <phoneticPr fontId="1"/>
  </si>
  <si>
    <t>Z値</t>
    <rPh sb="1" eb="2">
      <t>アタイ</t>
    </rPh>
    <phoneticPr fontId="1"/>
  </si>
  <si>
    <t>偏差値</t>
    <rPh sb="0" eb="3">
      <t>ヘンサチ</t>
    </rPh>
    <phoneticPr fontId="1"/>
  </si>
  <si>
    <t>売上高</t>
    <rPh sb="0" eb="2">
      <t>ウリアゲ</t>
    </rPh>
    <rPh sb="2" eb="3">
      <t>タカ</t>
    </rPh>
    <phoneticPr fontId="1"/>
  </si>
  <si>
    <t>ダミー1</t>
    <phoneticPr fontId="1"/>
  </si>
  <si>
    <t>ダミー2</t>
  </si>
  <si>
    <t>ダミー3</t>
  </si>
  <si>
    <t>ダミー4</t>
  </si>
  <si>
    <t>ダミー5</t>
  </si>
  <si>
    <t>ダミー6</t>
  </si>
  <si>
    <t>気温</t>
    <rPh sb="0" eb="2">
      <t>キオン</t>
    </rPh>
    <phoneticPr fontId="1"/>
  </si>
  <si>
    <t>商品説明前後</t>
    <rPh sb="0" eb="6">
      <t>ショウヒンセツメイゼンゴ</t>
    </rPh>
    <phoneticPr fontId="1"/>
  </si>
  <si>
    <t>人口</t>
    <rPh sb="0" eb="2">
      <t>ジンコウ</t>
    </rPh>
    <phoneticPr fontId="1"/>
  </si>
  <si>
    <t>単位：億円</t>
    <rPh sb="0" eb="2">
      <t>タンイ</t>
    </rPh>
    <rPh sb="3" eb="5">
      <t>オクエン</t>
    </rPh>
    <phoneticPr fontId="1"/>
  </si>
  <si>
    <t>伸び率</t>
    <rPh sb="0" eb="1">
      <t>ノ</t>
    </rPh>
    <rPh sb="2" eb="3">
      <t>リツ</t>
    </rPh>
    <phoneticPr fontId="1"/>
  </si>
  <si>
    <t>2020/2021</t>
    <phoneticPr fontId="1"/>
  </si>
  <si>
    <t>幾何平均</t>
    <rPh sb="0" eb="2">
      <t>キカ</t>
    </rPh>
    <rPh sb="2" eb="4">
      <t>ヘイキン</t>
    </rPh>
    <phoneticPr fontId="1"/>
  </si>
  <si>
    <t>関西</t>
    <rPh sb="0" eb="2">
      <t>カンサイ</t>
    </rPh>
    <phoneticPr fontId="1"/>
  </si>
  <si>
    <t>←データの数を入力</t>
    <rPh sb="5" eb="6">
      <t>カズ</t>
    </rPh>
    <rPh sb="7" eb="9">
      <t>ニュウリョク</t>
    </rPh>
    <phoneticPr fontId="1"/>
  </si>
  <si>
    <t>2021/2022</t>
    <phoneticPr fontId="1"/>
  </si>
  <si>
    <t>←偏相関係数</t>
    <rPh sb="1" eb="6">
      <t>ヘンソウカンケイスウ</t>
    </rPh>
    <phoneticPr fontId="1"/>
  </si>
  <si>
    <t>←交絡要因と変数Aの相関係数</t>
    <rPh sb="1" eb="5">
      <t>コウラクヨウイン</t>
    </rPh>
    <rPh sb="6" eb="8">
      <t>ヘンスウ</t>
    </rPh>
    <rPh sb="10" eb="14">
      <t>ソウカンケイスウ</t>
    </rPh>
    <phoneticPr fontId="1"/>
  </si>
  <si>
    <t>←交絡要因と変数Bの相関係数</t>
    <rPh sb="1" eb="5">
      <t>コウラクヨウイン</t>
    </rPh>
    <rPh sb="6" eb="8">
      <t>ヘンスウ</t>
    </rPh>
    <rPh sb="10" eb="14">
      <t>ソウカンケイスウ</t>
    </rPh>
    <phoneticPr fontId="1"/>
  </si>
  <si>
    <t>←変数Aと変数Ｂの相関係数</t>
    <rPh sb="1" eb="3">
      <t>ヘンスウ</t>
    </rPh>
    <rPh sb="5" eb="7">
      <t>ヘンスウ</t>
    </rPh>
    <rPh sb="9" eb="13">
      <t>ソウカンケイスウ</t>
    </rPh>
    <phoneticPr fontId="1"/>
  </si>
  <si>
    <t>スマホの使用年数</t>
  </si>
  <si>
    <r>
      <rPr>
        <sz val="8"/>
        <color theme="1"/>
        <rFont val="ＭＳ Ｐゴシック"/>
        <family val="2"/>
        <charset val="128"/>
      </rPr>
      <t>累積比率</t>
    </r>
    <rPh sb="0" eb="4">
      <t>ルイセキヒリツ</t>
    </rPh>
    <phoneticPr fontId="1"/>
  </si>
  <si>
    <t>ID</t>
  </si>
  <si>
    <t>性別</t>
    <rPh sb="0" eb="2">
      <t>セイベツ</t>
    </rPh>
    <phoneticPr fontId="1"/>
  </si>
  <si>
    <t>仕事</t>
    <rPh sb="0" eb="2">
      <t>シゴト</t>
    </rPh>
    <phoneticPr fontId="1"/>
  </si>
  <si>
    <t>会社風土</t>
    <rPh sb="0" eb="2">
      <t>カイシャ</t>
    </rPh>
    <rPh sb="2" eb="4">
      <t>フウド</t>
    </rPh>
    <phoneticPr fontId="1"/>
  </si>
  <si>
    <t>職場環境</t>
    <rPh sb="0" eb="2">
      <t>ショクバ</t>
    </rPh>
    <rPh sb="2" eb="4">
      <t>カンキョウ</t>
    </rPh>
    <phoneticPr fontId="1"/>
  </si>
  <si>
    <t>上司</t>
    <rPh sb="0" eb="2">
      <t>ジョウシ</t>
    </rPh>
    <phoneticPr fontId="1"/>
  </si>
  <si>
    <t>待遇</t>
    <rPh sb="0" eb="2">
      <t>タイグウ</t>
    </rPh>
    <phoneticPr fontId="1"/>
  </si>
  <si>
    <t>総合満足度</t>
    <rPh sb="0" eb="2">
      <t>ソウゴウ</t>
    </rPh>
    <rPh sb="2" eb="5">
      <t>マンゾクド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</si>
</sst>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,##0_ "/>
    <numFmt numFmtId="178" formatCode="0.00_ "/>
    <numFmt numFmtId="179" formatCode="0.000_ "/>
    <numFmt numFmtId="180" formatCode="0.0000"/>
    <numFmt numFmtId="181" formatCode="#,##0.000_ "/>
    <numFmt numFmtId="182" formatCode="0.0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Arial"/>
      <family val="2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2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8"/>
      <color theme="1"/>
      <name val="Century"/>
      <family val="1"/>
    </font>
    <font>
      <sz val="8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0" fillId="0" borderId="5" xfId="0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6" fontId="0" fillId="0" borderId="0" xfId="0" applyNumberFormat="1">
      <alignment vertical="center"/>
    </xf>
    <xf numFmtId="178" fontId="3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0" fontId="8" fillId="0" borderId="0" xfId="0" applyFont="1" applyAlignment="1">
      <alignment horizontal="right" vertical="center" wrapText="1" readingOrder="1"/>
    </xf>
    <xf numFmtId="0" fontId="9" fillId="0" borderId="0" xfId="0" applyFont="1" applyAlignment="1">
      <alignment horizontal="center" vertical="center"/>
    </xf>
    <xf numFmtId="3" fontId="0" fillId="0" borderId="0" xfId="0" applyNumberFormat="1" applyAlignment="1"/>
    <xf numFmtId="0" fontId="0" fillId="0" borderId="0" xfId="0" applyAlignment="1"/>
    <xf numFmtId="180" fontId="0" fillId="0" borderId="2" xfId="0" applyNumberFormat="1" applyBorder="1">
      <alignment vertical="center"/>
    </xf>
    <xf numFmtId="181" fontId="0" fillId="0" borderId="0" xfId="0" applyNumberFormat="1">
      <alignment vertical="center"/>
    </xf>
    <xf numFmtId="2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82" fontId="0" fillId="0" borderId="0" xfId="0" applyNumberFormat="1">
      <alignment vertical="center"/>
    </xf>
    <xf numFmtId="182" fontId="12" fillId="2" borderId="7" xfId="0" applyNumberFormat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9" fontId="13" fillId="0" borderId="0" xfId="1" applyFont="1">
      <alignment vertical="center"/>
    </xf>
    <xf numFmtId="182" fontId="15" fillId="2" borderId="7" xfId="0" applyNumberFormat="1" applyFont="1" applyFill="1" applyBorder="1">
      <alignment vertical="center"/>
    </xf>
    <xf numFmtId="182" fontId="15" fillId="0" borderId="6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E16"/>
  <sheetViews>
    <sheetView tabSelected="1" workbookViewId="0"/>
  </sheetViews>
  <sheetFormatPr defaultRowHeight="13.5" x14ac:dyDescent="0.15"/>
  <cols>
    <col min="1" max="1" width="9" style="19"/>
  </cols>
  <sheetData>
    <row r="1" spans="1:5" s="4" customFormat="1" ht="27" x14ac:dyDescent="0.15">
      <c r="A1" s="4" t="s">
        <v>33</v>
      </c>
      <c r="B1" s="34" t="s">
        <v>60</v>
      </c>
      <c r="E1" s="33" t="s">
        <v>59</v>
      </c>
    </row>
    <row r="2" spans="1:5" x14ac:dyDescent="0.15">
      <c r="A2" s="23">
        <v>229</v>
      </c>
      <c r="B2" s="35">
        <v>0.1111111111111111</v>
      </c>
      <c r="E2">
        <v>8</v>
      </c>
    </row>
    <row r="3" spans="1:5" x14ac:dyDescent="0.15">
      <c r="A3" s="23">
        <v>230</v>
      </c>
      <c r="B3" s="35">
        <v>0.22222222222222221</v>
      </c>
      <c r="E3">
        <v>4</v>
      </c>
    </row>
    <row r="4" spans="1:5" x14ac:dyDescent="0.15">
      <c r="A4" s="23">
        <v>252</v>
      </c>
      <c r="B4" s="35">
        <v>0.33333333333333331</v>
      </c>
      <c r="E4">
        <v>8</v>
      </c>
    </row>
    <row r="5" spans="1:5" x14ac:dyDescent="0.15">
      <c r="A5" s="23">
        <v>287</v>
      </c>
      <c r="B5" s="35">
        <v>0.44444444444444442</v>
      </c>
      <c r="E5">
        <v>12</v>
      </c>
    </row>
    <row r="6" spans="1:5" x14ac:dyDescent="0.15">
      <c r="A6" s="23">
        <v>292</v>
      </c>
      <c r="B6" s="35">
        <v>0.55555555555555558</v>
      </c>
      <c r="E6">
        <v>13</v>
      </c>
    </row>
    <row r="7" spans="1:5" x14ac:dyDescent="0.15">
      <c r="A7" s="23">
        <v>313</v>
      </c>
      <c r="B7" s="35">
        <v>0.66666666666666663</v>
      </c>
      <c r="E7">
        <v>12</v>
      </c>
    </row>
    <row r="8" spans="1:5" x14ac:dyDescent="0.15">
      <c r="A8" s="23">
        <v>331</v>
      </c>
      <c r="B8" s="35">
        <v>0.77777777777777779</v>
      </c>
      <c r="E8">
        <v>11</v>
      </c>
    </row>
    <row r="9" spans="1:5" x14ac:dyDescent="0.15">
      <c r="A9" s="23">
        <v>401</v>
      </c>
      <c r="B9" s="35">
        <v>0.88888888888888884</v>
      </c>
      <c r="E9">
        <v>9</v>
      </c>
    </row>
    <row r="10" spans="1:5" x14ac:dyDescent="0.15">
      <c r="A10" s="23">
        <v>851</v>
      </c>
      <c r="B10" s="35">
        <v>1</v>
      </c>
      <c r="E10">
        <v>30</v>
      </c>
    </row>
    <row r="11" spans="1:5" x14ac:dyDescent="0.15">
      <c r="E11">
        <v>7</v>
      </c>
    </row>
    <row r="12" spans="1:5" x14ac:dyDescent="0.15">
      <c r="E12">
        <v>8</v>
      </c>
    </row>
    <row r="13" spans="1:5" x14ac:dyDescent="0.15">
      <c r="E13">
        <v>13</v>
      </c>
    </row>
    <row r="14" spans="1:5" x14ac:dyDescent="0.15">
      <c r="E14">
        <v>10</v>
      </c>
    </row>
    <row r="15" spans="1:5" x14ac:dyDescent="0.15">
      <c r="E15">
        <v>7</v>
      </c>
    </row>
    <row r="16" spans="1:5" x14ac:dyDescent="0.15">
      <c r="E16">
        <v>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E51"/>
  <sheetViews>
    <sheetView workbookViewId="0">
      <selection activeCell="D2" sqref="D2"/>
    </sheetView>
  </sheetViews>
  <sheetFormatPr defaultRowHeight="13.5" x14ac:dyDescent="0.15"/>
  <sheetData>
    <row r="1" spans="1:5" ht="21" x14ac:dyDescent="0.15">
      <c r="A1" s="4" t="s">
        <v>34</v>
      </c>
      <c r="D1" s="30">
        <v>50</v>
      </c>
      <c r="E1" t="s">
        <v>53</v>
      </c>
    </row>
    <row r="2" spans="1:5" x14ac:dyDescent="0.15">
      <c r="A2" s="20">
        <v>88</v>
      </c>
      <c r="D2" s="29">
        <f>1+LOG(D1,2)</f>
        <v>6.6438561897747244</v>
      </c>
    </row>
    <row r="3" spans="1:5" x14ac:dyDescent="0.15">
      <c r="A3" s="20">
        <v>48</v>
      </c>
    </row>
    <row r="4" spans="1:5" x14ac:dyDescent="0.15">
      <c r="A4" s="20">
        <v>64</v>
      </c>
    </row>
    <row r="5" spans="1:5" x14ac:dyDescent="0.15">
      <c r="A5" s="20">
        <v>78</v>
      </c>
    </row>
    <row r="6" spans="1:5" x14ac:dyDescent="0.15">
      <c r="A6" s="20">
        <v>65</v>
      </c>
    </row>
    <row r="7" spans="1:5" x14ac:dyDescent="0.15">
      <c r="A7" s="20">
        <v>72</v>
      </c>
    </row>
    <row r="8" spans="1:5" x14ac:dyDescent="0.15">
      <c r="A8" s="20">
        <v>68</v>
      </c>
    </row>
    <row r="9" spans="1:5" x14ac:dyDescent="0.15">
      <c r="A9" s="20">
        <v>78</v>
      </c>
    </row>
    <row r="10" spans="1:5" x14ac:dyDescent="0.15">
      <c r="A10" s="20">
        <v>36</v>
      </c>
    </row>
    <row r="11" spans="1:5" x14ac:dyDescent="0.15">
      <c r="A11" s="20">
        <v>48</v>
      </c>
    </row>
    <row r="12" spans="1:5" x14ac:dyDescent="0.15">
      <c r="A12" s="20">
        <v>88</v>
      </c>
    </row>
    <row r="13" spans="1:5" x14ac:dyDescent="0.15">
      <c r="A13" s="20">
        <v>86</v>
      </c>
    </row>
    <row r="14" spans="1:5" x14ac:dyDescent="0.15">
      <c r="A14" s="20">
        <v>84</v>
      </c>
    </row>
    <row r="15" spans="1:5" x14ac:dyDescent="0.15">
      <c r="A15" s="20">
        <v>36</v>
      </c>
    </row>
    <row r="16" spans="1:5" x14ac:dyDescent="0.15">
      <c r="A16" s="20">
        <v>68</v>
      </c>
    </row>
    <row r="17" spans="1:1" x14ac:dyDescent="0.15">
      <c r="A17" s="20">
        <v>54</v>
      </c>
    </row>
    <row r="18" spans="1:1" x14ac:dyDescent="0.15">
      <c r="A18" s="20">
        <v>68</v>
      </c>
    </row>
    <row r="19" spans="1:1" x14ac:dyDescent="0.15">
      <c r="A19" s="20">
        <v>56</v>
      </c>
    </row>
    <row r="20" spans="1:1" x14ac:dyDescent="0.15">
      <c r="A20" s="20">
        <v>86</v>
      </c>
    </row>
    <row r="21" spans="1:1" x14ac:dyDescent="0.15">
      <c r="A21" s="20">
        <v>68</v>
      </c>
    </row>
    <row r="22" spans="1:1" x14ac:dyDescent="0.15">
      <c r="A22" s="20">
        <v>60</v>
      </c>
    </row>
    <row r="23" spans="1:1" x14ac:dyDescent="0.15">
      <c r="A23" s="20">
        <v>60</v>
      </c>
    </row>
    <row r="24" spans="1:1" x14ac:dyDescent="0.15">
      <c r="A24" s="20">
        <v>70</v>
      </c>
    </row>
    <row r="25" spans="1:1" x14ac:dyDescent="0.15">
      <c r="A25" s="20">
        <v>77</v>
      </c>
    </row>
    <row r="26" spans="1:1" x14ac:dyDescent="0.15">
      <c r="A26" s="20">
        <v>90</v>
      </c>
    </row>
    <row r="27" spans="1:1" x14ac:dyDescent="0.15">
      <c r="A27" s="20">
        <v>54</v>
      </c>
    </row>
    <row r="28" spans="1:1" x14ac:dyDescent="0.15">
      <c r="A28" s="20">
        <v>60</v>
      </c>
    </row>
    <row r="29" spans="1:1" x14ac:dyDescent="0.15">
      <c r="A29" s="20">
        <v>62</v>
      </c>
    </row>
    <row r="30" spans="1:1" x14ac:dyDescent="0.15">
      <c r="A30" s="20">
        <v>48</v>
      </c>
    </row>
    <row r="31" spans="1:1" x14ac:dyDescent="0.15">
      <c r="A31" s="20">
        <v>84</v>
      </c>
    </row>
    <row r="32" spans="1:1" x14ac:dyDescent="0.15">
      <c r="A32" s="20">
        <v>86</v>
      </c>
    </row>
    <row r="33" spans="1:1" x14ac:dyDescent="0.15">
      <c r="A33" s="20">
        <v>46</v>
      </c>
    </row>
    <row r="34" spans="1:1" x14ac:dyDescent="0.15">
      <c r="A34" s="20">
        <v>34</v>
      </c>
    </row>
    <row r="35" spans="1:1" x14ac:dyDescent="0.15">
      <c r="A35" s="20">
        <v>72</v>
      </c>
    </row>
    <row r="36" spans="1:1" x14ac:dyDescent="0.15">
      <c r="A36" s="20">
        <v>90</v>
      </c>
    </row>
    <row r="37" spans="1:1" x14ac:dyDescent="0.15">
      <c r="A37" s="20">
        <v>52</v>
      </c>
    </row>
    <row r="38" spans="1:1" x14ac:dyDescent="0.15">
      <c r="A38" s="20">
        <v>74</v>
      </c>
    </row>
    <row r="39" spans="1:1" x14ac:dyDescent="0.15">
      <c r="A39" s="20">
        <v>96</v>
      </c>
    </row>
    <row r="40" spans="1:1" x14ac:dyDescent="0.15">
      <c r="A40" s="20">
        <v>48</v>
      </c>
    </row>
    <row r="41" spans="1:1" x14ac:dyDescent="0.15">
      <c r="A41" s="20">
        <v>66</v>
      </c>
    </row>
    <row r="42" spans="1:1" x14ac:dyDescent="0.15">
      <c r="A42" s="20">
        <v>86</v>
      </c>
    </row>
    <row r="43" spans="1:1" x14ac:dyDescent="0.15">
      <c r="A43" s="20">
        <v>40</v>
      </c>
    </row>
    <row r="44" spans="1:1" x14ac:dyDescent="0.15">
      <c r="A44" s="20">
        <v>62</v>
      </c>
    </row>
    <row r="45" spans="1:1" x14ac:dyDescent="0.15">
      <c r="A45" s="20">
        <v>76</v>
      </c>
    </row>
    <row r="46" spans="1:1" x14ac:dyDescent="0.15">
      <c r="A46" s="20">
        <v>56</v>
      </c>
    </row>
    <row r="47" spans="1:1" x14ac:dyDescent="0.15">
      <c r="A47" s="20">
        <v>66</v>
      </c>
    </row>
    <row r="48" spans="1:1" x14ac:dyDescent="0.15">
      <c r="A48" s="20">
        <v>72</v>
      </c>
    </row>
    <row r="49" spans="1:1" x14ac:dyDescent="0.15">
      <c r="A49" s="20">
        <v>90</v>
      </c>
    </row>
    <row r="50" spans="1:1" x14ac:dyDescent="0.15">
      <c r="A50" s="20">
        <v>90</v>
      </c>
    </row>
    <row r="51" spans="1:1" x14ac:dyDescent="0.15">
      <c r="A51" s="20">
        <v>46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D80D-9CE8-421D-83A5-2D076D2479ED}">
  <sheetPr>
    <tabColor theme="4" tint="0.79998168889431442"/>
  </sheetPr>
  <dimension ref="A1:E16"/>
  <sheetViews>
    <sheetView zoomScale="90" zoomScaleNormal="90" workbookViewId="0">
      <selection activeCell="E5" sqref="E5"/>
    </sheetView>
  </sheetViews>
  <sheetFormatPr defaultRowHeight="13.5" x14ac:dyDescent="0.15"/>
  <sheetData>
    <row r="1" spans="1:5" x14ac:dyDescent="0.15">
      <c r="A1" s="4"/>
      <c r="B1" t="s">
        <v>48</v>
      </c>
    </row>
    <row r="2" spans="1:5" x14ac:dyDescent="0.15">
      <c r="A2" s="7" t="s">
        <v>11</v>
      </c>
      <c r="B2" s="6" t="s">
        <v>12</v>
      </c>
      <c r="C2" s="4"/>
      <c r="D2" s="7"/>
      <c r="E2" s="6" t="s">
        <v>49</v>
      </c>
    </row>
    <row r="3" spans="1:5" x14ac:dyDescent="0.15">
      <c r="A3" s="11" t="s">
        <v>13</v>
      </c>
      <c r="B3" s="12">
        <v>121</v>
      </c>
      <c r="C3" s="12"/>
      <c r="D3" s="11" t="s">
        <v>50</v>
      </c>
      <c r="E3">
        <v>1.2</v>
      </c>
    </row>
    <row r="4" spans="1:5" x14ac:dyDescent="0.15">
      <c r="A4" s="11" t="s">
        <v>14</v>
      </c>
      <c r="B4" s="12">
        <v>213</v>
      </c>
      <c r="C4" s="12"/>
      <c r="D4" s="8" t="s">
        <v>54</v>
      </c>
      <c r="E4" s="5">
        <v>1.4</v>
      </c>
    </row>
    <row r="5" spans="1:5" x14ac:dyDescent="0.15">
      <c r="A5" s="11" t="s">
        <v>15</v>
      </c>
      <c r="B5" s="12">
        <v>1452</v>
      </c>
      <c r="C5" s="12"/>
      <c r="D5" s="7" t="s">
        <v>51</v>
      </c>
      <c r="E5" s="27">
        <f>GEOMEAN(E3:E4)</f>
        <v>1.2961481396815719</v>
      </c>
    </row>
    <row r="6" spans="1:5" x14ac:dyDescent="0.15">
      <c r="A6" s="11" t="s">
        <v>16</v>
      </c>
      <c r="B6" s="12">
        <v>417</v>
      </c>
      <c r="C6" s="12"/>
    </row>
    <row r="7" spans="1:5" x14ac:dyDescent="0.15">
      <c r="A7" s="11" t="s">
        <v>52</v>
      </c>
      <c r="B7" s="12">
        <v>912</v>
      </c>
      <c r="C7" s="12"/>
    </row>
    <row r="8" spans="1:5" x14ac:dyDescent="0.15">
      <c r="A8" s="11" t="s">
        <v>17</v>
      </c>
      <c r="B8" s="12">
        <v>332</v>
      </c>
      <c r="C8" s="12"/>
    </row>
    <row r="9" spans="1:5" x14ac:dyDescent="0.15">
      <c r="A9" s="8" t="s">
        <v>18</v>
      </c>
      <c r="B9" s="13">
        <v>28</v>
      </c>
      <c r="C9" s="12"/>
      <c r="D9" s="4"/>
      <c r="E9" s="4"/>
    </row>
    <row r="10" spans="1:5" x14ac:dyDescent="0.15">
      <c r="A10" s="7" t="s">
        <v>19</v>
      </c>
      <c r="B10" s="14">
        <f>SUM(B3:B9)</f>
        <v>3475</v>
      </c>
      <c r="C10" s="12"/>
      <c r="D10" s="4"/>
      <c r="E10" s="28"/>
    </row>
    <row r="11" spans="1:5" x14ac:dyDescent="0.15">
      <c r="A11" s="8" t="s">
        <v>3</v>
      </c>
      <c r="B11" s="13">
        <f>AVERAGE(B3:B9)</f>
        <v>496.42857142857144</v>
      </c>
      <c r="C11" s="12"/>
      <c r="D11" s="4"/>
      <c r="E11" s="28"/>
    </row>
    <row r="12" spans="1:5" x14ac:dyDescent="0.15">
      <c r="A12" s="4"/>
      <c r="D12" s="4"/>
      <c r="E12" s="28"/>
    </row>
    <row r="13" spans="1:5" x14ac:dyDescent="0.15">
      <c r="A13" s="4"/>
      <c r="D13" s="4"/>
      <c r="E13" s="28"/>
    </row>
    <row r="14" spans="1:5" x14ac:dyDescent="0.15">
      <c r="A14" s="4"/>
    </row>
    <row r="15" spans="1:5" x14ac:dyDescent="0.15">
      <c r="A15" s="4"/>
    </row>
    <row r="16" spans="1:5" x14ac:dyDescent="0.15">
      <c r="A16" s="4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C24"/>
  <sheetViews>
    <sheetView workbookViewId="0">
      <selection activeCell="B23" sqref="B23"/>
    </sheetView>
  </sheetViews>
  <sheetFormatPr defaultRowHeight="13.5" x14ac:dyDescent="0.15"/>
  <sheetData>
    <row r="1" spans="2:3" s="4" customFormat="1" x14ac:dyDescent="0.15">
      <c r="B1" s="4" t="s">
        <v>21</v>
      </c>
      <c r="C1" s="4" t="s">
        <v>22</v>
      </c>
    </row>
    <row r="2" spans="2:3" x14ac:dyDescent="0.15">
      <c r="B2">
        <v>70</v>
      </c>
      <c r="C2">
        <v>72</v>
      </c>
    </row>
    <row r="3" spans="2:3" x14ac:dyDescent="0.15">
      <c r="B3">
        <v>56</v>
      </c>
      <c r="C3">
        <v>31</v>
      </c>
    </row>
    <row r="4" spans="2:3" x14ac:dyDescent="0.15">
      <c r="B4">
        <v>89</v>
      </c>
      <c r="C4">
        <v>95</v>
      </c>
    </row>
    <row r="5" spans="2:3" x14ac:dyDescent="0.15">
      <c r="B5">
        <v>27</v>
      </c>
      <c r="C5">
        <v>36</v>
      </c>
    </row>
    <row r="6" spans="2:3" x14ac:dyDescent="0.15">
      <c r="B6">
        <v>69</v>
      </c>
      <c r="C6">
        <v>89</v>
      </c>
    </row>
    <row r="7" spans="2:3" x14ac:dyDescent="0.15">
      <c r="B7">
        <v>57</v>
      </c>
      <c r="C7">
        <v>88</v>
      </c>
    </row>
    <row r="8" spans="2:3" x14ac:dyDescent="0.15">
      <c r="B8">
        <v>69</v>
      </c>
      <c r="C8">
        <v>89</v>
      </c>
    </row>
    <row r="9" spans="2:3" x14ac:dyDescent="0.15">
      <c r="B9">
        <v>50</v>
      </c>
      <c r="C9">
        <v>76</v>
      </c>
    </row>
    <row r="10" spans="2:3" x14ac:dyDescent="0.15">
      <c r="B10">
        <v>33</v>
      </c>
      <c r="C10">
        <v>28</v>
      </c>
    </row>
    <row r="11" spans="2:3" x14ac:dyDescent="0.15">
      <c r="B11">
        <v>67</v>
      </c>
      <c r="C11">
        <v>47</v>
      </c>
    </row>
    <row r="12" spans="2:3" x14ac:dyDescent="0.15">
      <c r="B12">
        <v>37</v>
      </c>
      <c r="C12">
        <v>23</v>
      </c>
    </row>
    <row r="13" spans="2:3" x14ac:dyDescent="0.15">
      <c r="B13">
        <v>49</v>
      </c>
      <c r="C13">
        <v>28</v>
      </c>
    </row>
    <row r="14" spans="2:3" x14ac:dyDescent="0.15">
      <c r="B14">
        <v>98</v>
      </c>
      <c r="C14">
        <v>96</v>
      </c>
    </row>
    <row r="15" spans="2:3" x14ac:dyDescent="0.15">
      <c r="B15">
        <v>69</v>
      </c>
      <c r="C15">
        <v>48</v>
      </c>
    </row>
    <row r="16" spans="2:3" x14ac:dyDescent="0.15">
      <c r="B16">
        <v>68</v>
      </c>
      <c r="C16">
        <v>51</v>
      </c>
    </row>
    <row r="17" spans="1:3" x14ac:dyDescent="0.15">
      <c r="B17">
        <v>25</v>
      </c>
      <c r="C17">
        <v>20</v>
      </c>
    </row>
    <row r="18" spans="1:3" x14ac:dyDescent="0.15">
      <c r="B18">
        <v>65</v>
      </c>
      <c r="C18">
        <v>33</v>
      </c>
    </row>
    <row r="19" spans="1:3" x14ac:dyDescent="0.15">
      <c r="B19">
        <v>67</v>
      </c>
      <c r="C19">
        <v>91</v>
      </c>
    </row>
    <row r="20" spans="1:3" x14ac:dyDescent="0.15">
      <c r="B20">
        <v>33</v>
      </c>
      <c r="C20">
        <v>27</v>
      </c>
    </row>
    <row r="21" spans="1:3" x14ac:dyDescent="0.15">
      <c r="A21" s="5"/>
      <c r="B21" s="5">
        <v>68</v>
      </c>
      <c r="C21" s="5">
        <v>98</v>
      </c>
    </row>
    <row r="22" spans="1:3" x14ac:dyDescent="0.15">
      <c r="A22" t="s">
        <v>23</v>
      </c>
      <c r="B22" s="17">
        <f>AVERAGE(B2:B21)</f>
        <v>58.3</v>
      </c>
      <c r="C22" s="17">
        <f>AVERAGE(C2:C21)</f>
        <v>58.3</v>
      </c>
    </row>
    <row r="23" spans="1:3" x14ac:dyDescent="0.15">
      <c r="A23" t="s">
        <v>24</v>
      </c>
      <c r="B23" s="17">
        <f>_xlfn.VAR.P(B2:B21)</f>
        <v>368.41</v>
      </c>
      <c r="C23" s="17"/>
    </row>
    <row r="24" spans="1:3" x14ac:dyDescent="0.15">
      <c r="A24" t="s">
        <v>25</v>
      </c>
      <c r="B24" s="17">
        <f>_xlfn.STDEV.P(B2:B21)</f>
        <v>19.194009482127491</v>
      </c>
      <c r="C24" s="17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D9"/>
  <sheetViews>
    <sheetView workbookViewId="0">
      <selection activeCell="C2" sqref="C2"/>
    </sheetView>
  </sheetViews>
  <sheetFormatPr defaultRowHeight="13.5" x14ac:dyDescent="0.15"/>
  <sheetData>
    <row r="1" spans="1:4" s="4" customFormat="1" x14ac:dyDescent="0.15">
      <c r="B1" s="4" t="s">
        <v>35</v>
      </c>
      <c r="C1" s="4" t="s">
        <v>36</v>
      </c>
      <c r="D1" s="4" t="s">
        <v>37</v>
      </c>
    </row>
    <row r="2" spans="1:4" x14ac:dyDescent="0.15">
      <c r="B2">
        <v>1</v>
      </c>
      <c r="C2">
        <f>(B2-$B$7)/$B$9</f>
        <v>-1.4142135623730949</v>
      </c>
      <c r="D2">
        <f>C2*10+50</f>
        <v>35.857864376269049</v>
      </c>
    </row>
    <row r="3" spans="1:4" x14ac:dyDescent="0.15">
      <c r="B3">
        <v>2</v>
      </c>
      <c r="C3">
        <f t="shared" ref="C3:C6" si="0">(B3-$B$7)/$B$9</f>
        <v>-0.70710678118654746</v>
      </c>
      <c r="D3">
        <f t="shared" ref="D3:D6" si="1">C3*10+50</f>
        <v>42.928932188134524</v>
      </c>
    </row>
    <row r="4" spans="1:4" x14ac:dyDescent="0.15">
      <c r="B4">
        <v>3</v>
      </c>
      <c r="C4">
        <f t="shared" si="0"/>
        <v>0</v>
      </c>
      <c r="D4">
        <f t="shared" si="1"/>
        <v>50</v>
      </c>
    </row>
    <row r="5" spans="1:4" x14ac:dyDescent="0.15">
      <c r="B5">
        <v>4</v>
      </c>
      <c r="C5">
        <f t="shared" si="0"/>
        <v>0.70710678118654746</v>
      </c>
      <c r="D5">
        <f t="shared" si="1"/>
        <v>57.071067811865476</v>
      </c>
    </row>
    <row r="6" spans="1:4" x14ac:dyDescent="0.15">
      <c r="A6" s="5"/>
      <c r="B6" s="5">
        <v>5</v>
      </c>
      <c r="C6" s="5">
        <f t="shared" si="0"/>
        <v>1.4142135623730949</v>
      </c>
      <c r="D6" s="5">
        <f t="shared" si="1"/>
        <v>64.142135623730951</v>
      </c>
    </row>
    <row r="7" spans="1:4" x14ac:dyDescent="0.15">
      <c r="A7" t="s">
        <v>3</v>
      </c>
      <c r="B7">
        <f>AVERAGE(B2:B6)</f>
        <v>3</v>
      </c>
      <c r="C7">
        <f t="shared" ref="C7:D7" si="2">AVERAGE(C2:C6)</f>
        <v>0</v>
      </c>
      <c r="D7">
        <f t="shared" si="2"/>
        <v>50</v>
      </c>
    </row>
    <row r="8" spans="1:4" x14ac:dyDescent="0.15">
      <c r="A8" t="s">
        <v>24</v>
      </c>
      <c r="B8">
        <f>_xlfn.VAR.P(B2:B6)</f>
        <v>2</v>
      </c>
      <c r="C8">
        <f t="shared" ref="C8:D8" si="3">_xlfn.VAR.P(C2:C6)</f>
        <v>0.99999999999999989</v>
      </c>
      <c r="D8">
        <f t="shared" si="3"/>
        <v>100.00000000000028</v>
      </c>
    </row>
    <row r="9" spans="1:4" x14ac:dyDescent="0.15">
      <c r="A9" t="s">
        <v>25</v>
      </c>
      <c r="B9">
        <f>_xlfn.STDEV.P(B2:B6)</f>
        <v>1.4142135623730951</v>
      </c>
      <c r="C9">
        <f t="shared" ref="C9:D9" si="4">_xlfn.STDEV.P(C2:C6)</f>
        <v>1</v>
      </c>
      <c r="D9">
        <f t="shared" si="4"/>
        <v>10.000000000000014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B11"/>
  <sheetViews>
    <sheetView workbookViewId="0">
      <selection activeCell="O34" sqref="O34"/>
    </sheetView>
  </sheetViews>
  <sheetFormatPr defaultRowHeight="13.5" x14ac:dyDescent="0.15"/>
  <sheetData>
    <row r="1" spans="1:2" x14ac:dyDescent="0.15">
      <c r="A1" s="4" t="s">
        <v>4</v>
      </c>
      <c r="B1" s="4" t="s">
        <v>5</v>
      </c>
    </row>
    <row r="2" spans="1:2" x14ac:dyDescent="0.15">
      <c r="A2">
        <v>6</v>
      </c>
      <c r="B2">
        <v>7</v>
      </c>
    </row>
    <row r="3" spans="1:2" x14ac:dyDescent="0.15">
      <c r="A3">
        <v>4</v>
      </c>
      <c r="B3">
        <v>6</v>
      </c>
    </row>
    <row r="4" spans="1:2" x14ac:dyDescent="0.15">
      <c r="A4">
        <v>5</v>
      </c>
      <c r="B4">
        <v>7</v>
      </c>
    </row>
    <row r="5" spans="1:2" x14ac:dyDescent="0.15">
      <c r="A5">
        <v>5</v>
      </c>
      <c r="B5">
        <v>5</v>
      </c>
    </row>
    <row r="6" spans="1:2" x14ac:dyDescent="0.15">
      <c r="A6">
        <v>6</v>
      </c>
      <c r="B6">
        <v>6</v>
      </c>
    </row>
    <row r="7" spans="1:2" x14ac:dyDescent="0.15">
      <c r="A7">
        <v>5</v>
      </c>
      <c r="B7">
        <v>5</v>
      </c>
    </row>
    <row r="8" spans="1:2" x14ac:dyDescent="0.15">
      <c r="A8">
        <v>6</v>
      </c>
      <c r="B8">
        <v>6</v>
      </c>
    </row>
    <row r="9" spans="1:2" x14ac:dyDescent="0.15">
      <c r="A9">
        <v>6</v>
      </c>
      <c r="B9">
        <v>7</v>
      </c>
    </row>
    <row r="10" spans="1:2" x14ac:dyDescent="0.15">
      <c r="A10">
        <v>4</v>
      </c>
      <c r="B10">
        <v>6</v>
      </c>
    </row>
    <row r="11" spans="1:2" x14ac:dyDescent="0.15">
      <c r="A11">
        <v>6</v>
      </c>
      <c r="B11">
        <v>6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B11"/>
  <sheetViews>
    <sheetView workbookViewId="0">
      <selection activeCell="O34" sqref="O34"/>
    </sheetView>
  </sheetViews>
  <sheetFormatPr defaultRowHeight="13.5" x14ac:dyDescent="0.15"/>
  <sheetData>
    <row r="1" spans="1:2" x14ac:dyDescent="0.15">
      <c r="A1" s="4" t="s">
        <v>4</v>
      </c>
      <c r="B1" s="4" t="s">
        <v>5</v>
      </c>
    </row>
    <row r="2" spans="1:2" x14ac:dyDescent="0.15">
      <c r="A2">
        <v>6</v>
      </c>
      <c r="B2">
        <v>7</v>
      </c>
    </row>
    <row r="3" spans="1:2" x14ac:dyDescent="0.15">
      <c r="A3">
        <v>4</v>
      </c>
      <c r="B3">
        <v>6</v>
      </c>
    </row>
    <row r="4" spans="1:2" x14ac:dyDescent="0.15">
      <c r="A4">
        <v>5</v>
      </c>
      <c r="B4">
        <v>7</v>
      </c>
    </row>
    <row r="5" spans="1:2" x14ac:dyDescent="0.15">
      <c r="A5">
        <v>5</v>
      </c>
      <c r="B5">
        <v>6</v>
      </c>
    </row>
    <row r="6" spans="1:2" x14ac:dyDescent="0.15">
      <c r="A6">
        <v>6</v>
      </c>
      <c r="B6">
        <v>6</v>
      </c>
    </row>
    <row r="7" spans="1:2" x14ac:dyDescent="0.15">
      <c r="A7">
        <v>5</v>
      </c>
      <c r="B7">
        <v>6</v>
      </c>
    </row>
    <row r="8" spans="1:2" x14ac:dyDescent="0.15">
      <c r="A8">
        <v>6</v>
      </c>
      <c r="B8">
        <v>6</v>
      </c>
    </row>
    <row r="9" spans="1:2" x14ac:dyDescent="0.15">
      <c r="A9">
        <v>6</v>
      </c>
      <c r="B9">
        <v>7</v>
      </c>
    </row>
    <row r="10" spans="1:2" x14ac:dyDescent="0.15">
      <c r="A10">
        <v>4</v>
      </c>
      <c r="B10">
        <v>6</v>
      </c>
    </row>
    <row r="11" spans="1:2" x14ac:dyDescent="0.15">
      <c r="A11">
        <v>6</v>
      </c>
      <c r="B11">
        <v>6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B11"/>
  <sheetViews>
    <sheetView workbookViewId="0">
      <selection activeCell="O34" sqref="O34"/>
    </sheetView>
  </sheetViews>
  <sheetFormatPr defaultRowHeight="13.5" x14ac:dyDescent="0.15"/>
  <sheetData>
    <row r="1" spans="1:2" x14ac:dyDescent="0.15">
      <c r="A1" s="4" t="s">
        <v>4</v>
      </c>
      <c r="B1" s="4" t="s">
        <v>5</v>
      </c>
    </row>
    <row r="2" spans="1:2" x14ac:dyDescent="0.15">
      <c r="A2">
        <v>7</v>
      </c>
      <c r="B2">
        <v>7</v>
      </c>
    </row>
    <row r="3" spans="1:2" x14ac:dyDescent="0.15">
      <c r="A3">
        <v>3</v>
      </c>
      <c r="B3">
        <v>4</v>
      </c>
    </row>
    <row r="4" spans="1:2" x14ac:dyDescent="0.15">
      <c r="A4">
        <v>8</v>
      </c>
      <c r="B4">
        <v>9</v>
      </c>
    </row>
    <row r="5" spans="1:2" x14ac:dyDescent="0.15">
      <c r="A5">
        <v>3</v>
      </c>
      <c r="B5">
        <v>3</v>
      </c>
    </row>
    <row r="6" spans="1:2" x14ac:dyDescent="0.15">
      <c r="A6">
        <v>7</v>
      </c>
      <c r="B6">
        <v>8</v>
      </c>
    </row>
    <row r="7" spans="1:2" x14ac:dyDescent="0.15">
      <c r="A7">
        <v>2</v>
      </c>
      <c r="B7">
        <v>3</v>
      </c>
    </row>
    <row r="8" spans="1:2" x14ac:dyDescent="0.15">
      <c r="A8">
        <v>2</v>
      </c>
      <c r="B8">
        <v>8</v>
      </c>
    </row>
    <row r="9" spans="1:2" x14ac:dyDescent="0.15">
      <c r="A9">
        <v>6</v>
      </c>
      <c r="B9">
        <v>8</v>
      </c>
    </row>
    <row r="10" spans="1:2" x14ac:dyDescent="0.15">
      <c r="A10">
        <v>6</v>
      </c>
      <c r="B10">
        <v>4</v>
      </c>
    </row>
    <row r="11" spans="1:2" x14ac:dyDescent="0.15">
      <c r="A11">
        <v>9</v>
      </c>
      <c r="B11">
        <v>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B21"/>
  <sheetViews>
    <sheetView workbookViewId="0">
      <selection activeCell="O34" sqref="O34"/>
    </sheetView>
  </sheetViews>
  <sheetFormatPr defaultRowHeight="13.5" x14ac:dyDescent="0.15"/>
  <sheetData>
    <row r="1" spans="1:2" x14ac:dyDescent="0.15">
      <c r="A1" s="4" t="s">
        <v>4</v>
      </c>
      <c r="B1" s="4" t="s">
        <v>5</v>
      </c>
    </row>
    <row r="2" spans="1:2" x14ac:dyDescent="0.15">
      <c r="A2">
        <v>7</v>
      </c>
      <c r="B2">
        <v>7</v>
      </c>
    </row>
    <row r="3" spans="1:2" x14ac:dyDescent="0.15">
      <c r="A3">
        <v>3</v>
      </c>
      <c r="B3">
        <v>4</v>
      </c>
    </row>
    <row r="4" spans="1:2" x14ac:dyDescent="0.15">
      <c r="A4">
        <v>8</v>
      </c>
      <c r="B4">
        <v>9</v>
      </c>
    </row>
    <row r="5" spans="1:2" x14ac:dyDescent="0.15">
      <c r="A5">
        <v>3</v>
      </c>
      <c r="B5">
        <v>3</v>
      </c>
    </row>
    <row r="6" spans="1:2" x14ac:dyDescent="0.15">
      <c r="A6">
        <v>7</v>
      </c>
      <c r="B6">
        <v>8</v>
      </c>
    </row>
    <row r="7" spans="1:2" x14ac:dyDescent="0.15">
      <c r="A7">
        <v>2</v>
      </c>
      <c r="B7">
        <v>3</v>
      </c>
    </row>
    <row r="8" spans="1:2" x14ac:dyDescent="0.15">
      <c r="A8">
        <v>2</v>
      </c>
      <c r="B8">
        <v>5</v>
      </c>
    </row>
    <row r="9" spans="1:2" x14ac:dyDescent="0.15">
      <c r="A9">
        <v>6</v>
      </c>
      <c r="B9">
        <v>8</v>
      </c>
    </row>
    <row r="10" spans="1:2" x14ac:dyDescent="0.15">
      <c r="A10">
        <v>6</v>
      </c>
      <c r="B10">
        <v>7</v>
      </c>
    </row>
    <row r="11" spans="1:2" x14ac:dyDescent="0.15">
      <c r="A11">
        <v>9</v>
      </c>
      <c r="B11">
        <v>9</v>
      </c>
    </row>
    <row r="12" spans="1:2" x14ac:dyDescent="0.15">
      <c r="A12">
        <v>7</v>
      </c>
      <c r="B12">
        <v>7</v>
      </c>
    </row>
    <row r="13" spans="1:2" x14ac:dyDescent="0.15">
      <c r="A13">
        <v>3</v>
      </c>
      <c r="B13">
        <v>4</v>
      </c>
    </row>
    <row r="14" spans="1:2" x14ac:dyDescent="0.15">
      <c r="A14">
        <v>8</v>
      </c>
      <c r="B14">
        <v>9</v>
      </c>
    </row>
    <row r="15" spans="1:2" x14ac:dyDescent="0.15">
      <c r="A15">
        <v>3</v>
      </c>
      <c r="B15">
        <v>3</v>
      </c>
    </row>
    <row r="16" spans="1:2" x14ac:dyDescent="0.15">
      <c r="A16">
        <v>7</v>
      </c>
      <c r="B16">
        <v>8</v>
      </c>
    </row>
    <row r="17" spans="1:2" x14ac:dyDescent="0.15">
      <c r="A17">
        <v>2</v>
      </c>
      <c r="B17">
        <v>3</v>
      </c>
    </row>
    <row r="18" spans="1:2" x14ac:dyDescent="0.15">
      <c r="A18">
        <v>2</v>
      </c>
      <c r="B18">
        <v>5</v>
      </c>
    </row>
    <row r="19" spans="1:2" x14ac:dyDescent="0.15">
      <c r="A19">
        <v>6</v>
      </c>
      <c r="B19">
        <v>8</v>
      </c>
    </row>
    <row r="20" spans="1:2" x14ac:dyDescent="0.15">
      <c r="A20">
        <v>6</v>
      </c>
      <c r="B20">
        <v>7</v>
      </c>
    </row>
    <row r="21" spans="1:2" x14ac:dyDescent="0.15">
      <c r="A21">
        <v>9</v>
      </c>
      <c r="B21">
        <v>9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:B12"/>
  <sheetViews>
    <sheetView workbookViewId="0">
      <selection activeCell="F36" sqref="F36"/>
    </sheetView>
  </sheetViews>
  <sheetFormatPr defaultRowHeight="13.5" x14ac:dyDescent="0.15"/>
  <sheetData>
    <row r="1" spans="1:2" x14ac:dyDescent="0.15">
      <c r="A1" t="s">
        <v>46</v>
      </c>
    </row>
    <row r="2" spans="1:2" x14ac:dyDescent="0.15">
      <c r="A2" s="4" t="s">
        <v>6</v>
      </c>
      <c r="B2" s="4" t="s">
        <v>7</v>
      </c>
    </row>
    <row r="3" spans="1:2" x14ac:dyDescent="0.15">
      <c r="A3">
        <v>7</v>
      </c>
      <c r="B3">
        <v>7</v>
      </c>
    </row>
    <row r="4" spans="1:2" x14ac:dyDescent="0.15">
      <c r="A4">
        <v>3</v>
      </c>
      <c r="B4">
        <v>4</v>
      </c>
    </row>
    <row r="5" spans="1:2" x14ac:dyDescent="0.15">
      <c r="A5">
        <v>8</v>
      </c>
      <c r="B5">
        <v>9</v>
      </c>
    </row>
    <row r="6" spans="1:2" x14ac:dyDescent="0.15">
      <c r="A6">
        <v>3</v>
      </c>
      <c r="B6">
        <v>3</v>
      </c>
    </row>
    <row r="7" spans="1:2" x14ac:dyDescent="0.15">
      <c r="A7">
        <v>7</v>
      </c>
      <c r="B7">
        <v>8</v>
      </c>
    </row>
    <row r="8" spans="1:2" x14ac:dyDescent="0.15">
      <c r="A8">
        <v>2</v>
      </c>
      <c r="B8">
        <v>3</v>
      </c>
    </row>
    <row r="9" spans="1:2" x14ac:dyDescent="0.15">
      <c r="A9">
        <v>2</v>
      </c>
      <c r="B9">
        <v>5</v>
      </c>
    </row>
    <row r="10" spans="1:2" x14ac:dyDescent="0.15">
      <c r="A10">
        <v>6</v>
      </c>
      <c r="B10">
        <v>8</v>
      </c>
    </row>
    <row r="11" spans="1:2" x14ac:dyDescent="0.15">
      <c r="A11">
        <v>6</v>
      </c>
      <c r="B11">
        <v>7</v>
      </c>
    </row>
    <row r="12" spans="1:2" x14ac:dyDescent="0.15">
      <c r="A12">
        <v>9</v>
      </c>
      <c r="B12">
        <v>9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</sheetPr>
  <dimension ref="A1:C14"/>
  <sheetViews>
    <sheetView zoomScale="140" zoomScaleNormal="140" workbookViewId="0">
      <selection activeCell="B14" sqref="B14"/>
    </sheetView>
  </sheetViews>
  <sheetFormatPr defaultRowHeight="13.5" x14ac:dyDescent="0.15"/>
  <sheetData>
    <row r="1" spans="1:3" s="4" customFormat="1" x14ac:dyDescent="0.15">
      <c r="A1" s="7" t="s">
        <v>11</v>
      </c>
      <c r="B1" s="6" t="s">
        <v>30</v>
      </c>
      <c r="C1" s="6" t="s">
        <v>12</v>
      </c>
    </row>
    <row r="2" spans="1:3" x14ac:dyDescent="0.15">
      <c r="A2" s="11" t="s">
        <v>13</v>
      </c>
      <c r="B2" s="12">
        <v>92</v>
      </c>
      <c r="C2">
        <v>44</v>
      </c>
    </row>
    <row r="3" spans="1:3" x14ac:dyDescent="0.15">
      <c r="A3" s="11" t="s">
        <v>14</v>
      </c>
      <c r="B3" s="12">
        <v>93</v>
      </c>
      <c r="C3">
        <v>102</v>
      </c>
    </row>
    <row r="4" spans="1:3" x14ac:dyDescent="0.15">
      <c r="A4" s="11" t="s">
        <v>15</v>
      </c>
      <c r="B4" s="12">
        <v>332</v>
      </c>
      <c r="C4">
        <v>288</v>
      </c>
    </row>
    <row r="5" spans="1:3" x14ac:dyDescent="0.15">
      <c r="A5" s="11" t="s">
        <v>26</v>
      </c>
      <c r="B5" s="12">
        <v>78</v>
      </c>
      <c r="C5">
        <v>54</v>
      </c>
    </row>
    <row r="6" spans="1:3" x14ac:dyDescent="0.15">
      <c r="A6" s="11" t="s">
        <v>16</v>
      </c>
      <c r="B6" s="12">
        <v>181</v>
      </c>
      <c r="C6">
        <v>118</v>
      </c>
    </row>
    <row r="7" spans="1:3" x14ac:dyDescent="0.15">
      <c r="A7" s="11" t="s">
        <v>27</v>
      </c>
      <c r="B7" s="12">
        <v>108</v>
      </c>
      <c r="C7">
        <v>138</v>
      </c>
    </row>
    <row r="8" spans="1:3" x14ac:dyDescent="0.15">
      <c r="A8" s="11" t="s">
        <v>28</v>
      </c>
      <c r="B8" s="12">
        <v>113</v>
      </c>
      <c r="C8">
        <v>138</v>
      </c>
    </row>
    <row r="9" spans="1:3" x14ac:dyDescent="0.15">
      <c r="A9" s="11" t="s">
        <v>29</v>
      </c>
      <c r="B9" s="12">
        <v>72</v>
      </c>
      <c r="C9">
        <v>86</v>
      </c>
    </row>
    <row r="10" spans="1:3" x14ac:dyDescent="0.15">
      <c r="A10" s="11" t="s">
        <v>17</v>
      </c>
      <c r="B10" s="12">
        <v>243</v>
      </c>
      <c r="C10">
        <v>152</v>
      </c>
    </row>
    <row r="11" spans="1:3" x14ac:dyDescent="0.15">
      <c r="A11" s="8" t="s">
        <v>18</v>
      </c>
      <c r="B11" s="13">
        <v>13</v>
      </c>
      <c r="C11">
        <v>22</v>
      </c>
    </row>
    <row r="12" spans="1:3" x14ac:dyDescent="0.15">
      <c r="A12" s="7" t="s">
        <v>19</v>
      </c>
      <c r="B12" s="14">
        <f>SUM(B2:B11)</f>
        <v>1325</v>
      </c>
      <c r="C12" s="14">
        <f>SUM(C2:C11)</f>
        <v>1142</v>
      </c>
    </row>
    <row r="14" spans="1:3" x14ac:dyDescent="0.15">
      <c r="A14" s="4" t="s">
        <v>31</v>
      </c>
      <c r="B14">
        <f>CORREL(B2:B11,C2:C11)</f>
        <v>0.9023594354365444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27BC-185B-481C-B05C-09DB4C385F5C}">
  <sheetPr>
    <tabColor theme="4" tint="-0.249977111117893"/>
  </sheetPr>
  <dimension ref="A1:E18"/>
  <sheetViews>
    <sheetView zoomScale="175" zoomScaleNormal="175" workbookViewId="0">
      <selection activeCell="A18" sqref="A18"/>
    </sheetView>
  </sheetViews>
  <sheetFormatPr defaultRowHeight="13.5" x14ac:dyDescent="0.15"/>
  <cols>
    <col min="1" max="1" width="9" style="4"/>
  </cols>
  <sheetData>
    <row r="1" spans="1:5" s="4" customFormat="1" x14ac:dyDescent="0.15">
      <c r="A1" s="4" t="s">
        <v>11</v>
      </c>
      <c r="B1" s="4" t="s">
        <v>30</v>
      </c>
      <c r="C1" s="4" t="s">
        <v>12</v>
      </c>
      <c r="D1" s="4" t="s">
        <v>47</v>
      </c>
    </row>
    <row r="2" spans="1:5" x14ac:dyDescent="0.15">
      <c r="A2" s="4" t="s">
        <v>13</v>
      </c>
      <c r="B2" s="25">
        <v>92</v>
      </c>
      <c r="C2" s="25">
        <v>44</v>
      </c>
      <c r="D2" s="26">
        <v>5506</v>
      </c>
      <c r="E2" s="26"/>
    </row>
    <row r="3" spans="1:5" x14ac:dyDescent="0.15">
      <c r="A3" s="4" t="s">
        <v>14</v>
      </c>
      <c r="B3" s="25">
        <v>93.35</v>
      </c>
      <c r="C3" s="25">
        <v>102</v>
      </c>
      <c r="D3" s="26">
        <v>9335</v>
      </c>
      <c r="E3" s="26"/>
    </row>
    <row r="4" spans="1:5" x14ac:dyDescent="0.15">
      <c r="A4" s="4" t="s">
        <v>15</v>
      </c>
      <c r="B4" s="25">
        <v>332</v>
      </c>
      <c r="C4" s="25">
        <v>288</v>
      </c>
      <c r="D4" s="26">
        <v>42604</v>
      </c>
      <c r="E4" s="26"/>
    </row>
    <row r="5" spans="1:5" x14ac:dyDescent="0.15">
      <c r="A5" s="4" t="s">
        <v>26</v>
      </c>
      <c r="B5" s="25">
        <v>78</v>
      </c>
      <c r="C5" s="25">
        <v>54.43</v>
      </c>
      <c r="D5" s="26">
        <v>5443</v>
      </c>
      <c r="E5" s="26"/>
    </row>
    <row r="6" spans="1:5" x14ac:dyDescent="0.15">
      <c r="A6" s="4" t="s">
        <v>16</v>
      </c>
      <c r="B6" s="25">
        <v>181.27</v>
      </c>
      <c r="C6" s="25">
        <v>118</v>
      </c>
      <c r="D6" s="26">
        <v>18127</v>
      </c>
      <c r="E6" s="26"/>
    </row>
    <row r="7" spans="1:5" x14ac:dyDescent="0.15">
      <c r="A7" s="4" t="s">
        <v>27</v>
      </c>
      <c r="B7" s="25">
        <v>108</v>
      </c>
      <c r="C7" s="25">
        <v>138</v>
      </c>
      <c r="D7" s="26">
        <v>12912</v>
      </c>
      <c r="E7" s="26"/>
    </row>
    <row r="8" spans="1:5" x14ac:dyDescent="0.15">
      <c r="A8" s="4" t="s">
        <v>28</v>
      </c>
      <c r="B8" s="25">
        <v>113</v>
      </c>
      <c r="C8" s="25">
        <v>138</v>
      </c>
      <c r="D8" s="26">
        <v>15554</v>
      </c>
      <c r="E8" s="26"/>
    </row>
    <row r="9" spans="1:5" x14ac:dyDescent="0.15">
      <c r="A9" s="4" t="s">
        <v>29</v>
      </c>
      <c r="B9" s="25">
        <v>72</v>
      </c>
      <c r="C9" s="25">
        <v>86</v>
      </c>
      <c r="D9" s="26">
        <v>3976</v>
      </c>
      <c r="E9" s="26"/>
    </row>
    <row r="10" spans="1:5" x14ac:dyDescent="0.15">
      <c r="A10" s="4" t="s">
        <v>17</v>
      </c>
      <c r="B10" s="25">
        <v>243</v>
      </c>
      <c r="C10" s="25">
        <v>152</v>
      </c>
      <c r="D10" s="26">
        <v>13204</v>
      </c>
      <c r="E10" s="26"/>
    </row>
    <row r="11" spans="1:5" x14ac:dyDescent="0.15">
      <c r="A11" s="4" t="s">
        <v>18</v>
      </c>
      <c r="B11" s="25">
        <v>13</v>
      </c>
      <c r="C11" s="25">
        <v>22</v>
      </c>
      <c r="D11" s="26">
        <v>1393</v>
      </c>
      <c r="E11" s="26"/>
    </row>
    <row r="14" spans="1:5" ht="18.75" x14ac:dyDescent="0.15">
      <c r="A14" s="32"/>
      <c r="B14" t="s">
        <v>56</v>
      </c>
    </row>
    <row r="15" spans="1:5" ht="18.75" x14ac:dyDescent="0.15">
      <c r="A15" s="32"/>
      <c r="B15" t="s">
        <v>57</v>
      </c>
    </row>
    <row r="16" spans="1:5" ht="18.75" x14ac:dyDescent="0.15">
      <c r="A16" s="36"/>
      <c r="B16" t="s">
        <v>58</v>
      </c>
    </row>
    <row r="17" spans="1:2" ht="14.25" thickBot="1" x14ac:dyDescent="0.2">
      <c r="A17" s="31"/>
    </row>
    <row r="18" spans="1:2" ht="19.5" thickBot="1" x14ac:dyDescent="0.2">
      <c r="A18" s="37">
        <f>(A16-(A15*A14))/(SQRT(1-A15^2)*SQRT(1-A14^2))</f>
        <v>0</v>
      </c>
      <c r="B18" t="s">
        <v>55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tabColor theme="4" tint="-0.499984740745262"/>
  </sheetPr>
  <dimension ref="A1:B19"/>
  <sheetViews>
    <sheetView workbookViewId="0">
      <selection activeCell="Q36" sqref="Q36"/>
    </sheetView>
  </sheetViews>
  <sheetFormatPr defaultRowHeight="13.5" x14ac:dyDescent="0.15"/>
  <sheetData>
    <row r="1" spans="1:2" x14ac:dyDescent="0.15">
      <c r="A1" s="15" t="s">
        <v>2</v>
      </c>
      <c r="B1" s="15" t="s">
        <v>0</v>
      </c>
    </row>
    <row r="2" spans="1:2" x14ac:dyDescent="0.15">
      <c r="A2" s="3">
        <v>130</v>
      </c>
      <c r="B2" s="3">
        <v>93</v>
      </c>
    </row>
    <row r="3" spans="1:2" x14ac:dyDescent="0.15">
      <c r="A3" s="3">
        <v>290</v>
      </c>
      <c r="B3" s="3">
        <v>234</v>
      </c>
    </row>
    <row r="4" spans="1:2" x14ac:dyDescent="0.15">
      <c r="A4" s="3">
        <v>235</v>
      </c>
      <c r="B4" s="3">
        <v>250</v>
      </c>
    </row>
    <row r="5" spans="1:2" x14ac:dyDescent="0.15">
      <c r="A5" s="3">
        <v>260</v>
      </c>
      <c r="B5" s="3">
        <v>260</v>
      </c>
    </row>
    <row r="6" spans="1:2" x14ac:dyDescent="0.15">
      <c r="A6" s="3">
        <v>140</v>
      </c>
      <c r="B6" s="3">
        <v>119</v>
      </c>
    </row>
    <row r="7" spans="1:2" x14ac:dyDescent="0.15">
      <c r="A7" s="3">
        <v>173</v>
      </c>
      <c r="B7" s="3">
        <v>180</v>
      </c>
    </row>
    <row r="8" spans="1:2" x14ac:dyDescent="0.15">
      <c r="A8" s="3">
        <v>135</v>
      </c>
      <c r="B8" s="3">
        <v>151</v>
      </c>
    </row>
    <row r="9" spans="1:2" x14ac:dyDescent="0.15">
      <c r="A9" s="3">
        <v>190</v>
      </c>
      <c r="B9" s="3">
        <v>192</v>
      </c>
    </row>
    <row r="10" spans="1:2" x14ac:dyDescent="0.15">
      <c r="A10" s="3">
        <v>220</v>
      </c>
      <c r="B10" s="3">
        <v>273</v>
      </c>
    </row>
    <row r="11" spans="1:2" x14ac:dyDescent="0.15">
      <c r="A11" s="3">
        <v>181</v>
      </c>
      <c r="B11" s="3">
        <v>185</v>
      </c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tabColor theme="4" tint="-0.499984740745262"/>
  </sheetPr>
  <dimension ref="A1:D14"/>
  <sheetViews>
    <sheetView workbookViewId="0">
      <selection activeCell="Q36" sqref="Q36"/>
    </sheetView>
  </sheetViews>
  <sheetFormatPr defaultRowHeight="13.5" x14ac:dyDescent="0.15"/>
  <cols>
    <col min="1" max="1" width="10.75" customWidth="1"/>
    <col min="2" max="2" width="10.625" customWidth="1"/>
    <col min="3" max="3" width="12.375" customWidth="1"/>
  </cols>
  <sheetData>
    <row r="1" spans="1:4" ht="13.5" customHeight="1" x14ac:dyDescent="0.15">
      <c r="A1" s="15" t="s">
        <v>2</v>
      </c>
      <c r="B1" s="15" t="s">
        <v>0</v>
      </c>
      <c r="C1" s="15" t="s">
        <v>1</v>
      </c>
      <c r="D1" s="2"/>
    </row>
    <row r="2" spans="1:4" ht="13.5" customHeight="1" x14ac:dyDescent="0.15">
      <c r="A2" s="3">
        <v>130</v>
      </c>
      <c r="B2" s="3">
        <v>93</v>
      </c>
      <c r="C2" s="3">
        <v>150</v>
      </c>
      <c r="D2" s="1"/>
    </row>
    <row r="3" spans="1:4" ht="13.5" customHeight="1" x14ac:dyDescent="0.15">
      <c r="A3" s="3">
        <v>290</v>
      </c>
      <c r="B3" s="3">
        <v>234</v>
      </c>
      <c r="C3" s="3">
        <v>311</v>
      </c>
      <c r="D3" s="1"/>
    </row>
    <row r="4" spans="1:4" ht="13.5" customHeight="1" x14ac:dyDescent="0.15">
      <c r="A4" s="3">
        <v>235</v>
      </c>
      <c r="B4" s="3">
        <v>250</v>
      </c>
      <c r="C4" s="3">
        <v>182</v>
      </c>
      <c r="D4" s="1"/>
    </row>
    <row r="5" spans="1:4" ht="13.5" customHeight="1" x14ac:dyDescent="0.15">
      <c r="A5" s="3">
        <v>260</v>
      </c>
      <c r="B5" s="3">
        <v>260</v>
      </c>
      <c r="C5" s="3">
        <v>245</v>
      </c>
      <c r="D5" s="1"/>
    </row>
    <row r="6" spans="1:4" ht="13.5" customHeight="1" x14ac:dyDescent="0.15">
      <c r="A6" s="3">
        <v>140</v>
      </c>
      <c r="B6" s="3">
        <v>119</v>
      </c>
      <c r="C6" s="3">
        <v>149</v>
      </c>
      <c r="D6" s="1"/>
    </row>
    <row r="7" spans="1:4" ht="13.5" customHeight="1" x14ac:dyDescent="0.15">
      <c r="A7" s="3">
        <v>173</v>
      </c>
      <c r="B7" s="3">
        <v>180</v>
      </c>
      <c r="C7" s="3">
        <v>160</v>
      </c>
      <c r="D7" s="1"/>
    </row>
    <row r="8" spans="1:4" ht="13.5" customHeight="1" x14ac:dyDescent="0.15">
      <c r="A8" s="3">
        <v>135</v>
      </c>
      <c r="B8" s="3">
        <v>151</v>
      </c>
      <c r="C8" s="3">
        <v>98</v>
      </c>
      <c r="D8" s="1"/>
    </row>
    <row r="9" spans="1:4" ht="13.5" customHeight="1" x14ac:dyDescent="0.15">
      <c r="A9" s="3">
        <v>190</v>
      </c>
      <c r="B9" s="3">
        <v>192</v>
      </c>
      <c r="C9" s="3">
        <v>180</v>
      </c>
      <c r="D9" s="1"/>
    </row>
    <row r="10" spans="1:4" ht="13.5" customHeight="1" x14ac:dyDescent="0.15">
      <c r="A10" s="3">
        <v>220</v>
      </c>
      <c r="B10" s="3">
        <v>273</v>
      </c>
      <c r="C10" s="3">
        <v>113</v>
      </c>
      <c r="D10" s="1"/>
    </row>
    <row r="11" spans="1:4" ht="13.5" customHeight="1" x14ac:dyDescent="0.15">
      <c r="A11" s="3">
        <v>181</v>
      </c>
      <c r="B11" s="3">
        <v>185</v>
      </c>
      <c r="C11" s="3">
        <v>105</v>
      </c>
      <c r="D11" s="1"/>
    </row>
    <row r="12" spans="1:4" ht="13.5" customHeight="1" x14ac:dyDescent="0.15">
      <c r="A12" s="3"/>
      <c r="B12" s="3"/>
      <c r="C12" s="3"/>
      <c r="D12" s="1"/>
    </row>
    <row r="13" spans="1:4" ht="13.5" customHeight="1" x14ac:dyDescent="0.15">
      <c r="A13" s="3"/>
      <c r="B13" s="3"/>
      <c r="C13" s="3"/>
    </row>
    <row r="14" spans="1:4" x14ac:dyDescent="0.15">
      <c r="A14" s="3"/>
      <c r="B14" s="3"/>
      <c r="C14" s="3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-0.499984740745262"/>
  </sheetPr>
  <dimension ref="A1:D29"/>
  <sheetViews>
    <sheetView workbookViewId="0">
      <selection activeCell="Q36" sqref="Q36"/>
    </sheetView>
  </sheetViews>
  <sheetFormatPr defaultRowHeight="13.5" x14ac:dyDescent="0.15"/>
  <cols>
    <col min="1" max="1" width="10.75" customWidth="1"/>
    <col min="2" max="2" width="10.625" customWidth="1"/>
    <col min="3" max="3" width="12.375" customWidth="1"/>
  </cols>
  <sheetData>
    <row r="1" spans="1:4" ht="13.5" customHeight="1" x14ac:dyDescent="0.15">
      <c r="A1" s="15" t="s">
        <v>2</v>
      </c>
      <c r="B1" s="15" t="s">
        <v>0</v>
      </c>
      <c r="C1" s="15" t="s">
        <v>1</v>
      </c>
      <c r="D1" s="2"/>
    </row>
    <row r="2" spans="1:4" ht="13.5" customHeight="1" x14ac:dyDescent="0.15">
      <c r="A2" s="3">
        <v>130</v>
      </c>
      <c r="B2" s="3">
        <v>9.3000000000000007</v>
      </c>
      <c r="C2" s="3">
        <v>150</v>
      </c>
      <c r="D2" s="1"/>
    </row>
    <row r="3" spans="1:4" ht="13.5" customHeight="1" x14ac:dyDescent="0.15">
      <c r="A3" s="3">
        <v>290</v>
      </c>
      <c r="B3" s="3">
        <v>23.4</v>
      </c>
      <c r="C3" s="3">
        <v>311</v>
      </c>
      <c r="D3" s="1"/>
    </row>
    <row r="4" spans="1:4" ht="13.5" customHeight="1" x14ac:dyDescent="0.15">
      <c r="A4" s="3">
        <v>235</v>
      </c>
      <c r="B4" s="3">
        <v>25</v>
      </c>
      <c r="C4" s="3">
        <v>182</v>
      </c>
      <c r="D4" s="1"/>
    </row>
    <row r="5" spans="1:4" ht="13.5" customHeight="1" x14ac:dyDescent="0.15">
      <c r="A5" s="3">
        <v>260</v>
      </c>
      <c r="B5" s="3">
        <v>26</v>
      </c>
      <c r="C5" s="3">
        <v>245</v>
      </c>
      <c r="D5" s="1"/>
    </row>
    <row r="6" spans="1:4" ht="13.5" customHeight="1" x14ac:dyDescent="0.15">
      <c r="A6" s="3">
        <v>140</v>
      </c>
      <c r="B6" s="3">
        <v>11.9</v>
      </c>
      <c r="C6" s="3">
        <v>149</v>
      </c>
      <c r="D6" s="1"/>
    </row>
    <row r="7" spans="1:4" ht="13.5" customHeight="1" x14ac:dyDescent="0.15">
      <c r="A7" s="3">
        <v>173</v>
      </c>
      <c r="B7" s="3">
        <v>18</v>
      </c>
      <c r="C7" s="3">
        <v>160</v>
      </c>
      <c r="D7" s="1"/>
    </row>
    <row r="8" spans="1:4" ht="13.5" customHeight="1" x14ac:dyDescent="0.15">
      <c r="A8" s="3">
        <v>135</v>
      </c>
      <c r="B8" s="3">
        <v>15.1</v>
      </c>
      <c r="C8" s="3">
        <v>98</v>
      </c>
      <c r="D8" s="1"/>
    </row>
    <row r="9" spans="1:4" ht="13.5" customHeight="1" x14ac:dyDescent="0.15">
      <c r="A9" s="3">
        <v>190</v>
      </c>
      <c r="B9" s="3">
        <v>19.2</v>
      </c>
      <c r="C9" s="3">
        <v>180</v>
      </c>
      <c r="D9" s="1"/>
    </row>
    <row r="10" spans="1:4" ht="13.5" customHeight="1" x14ac:dyDescent="0.15">
      <c r="A10" s="3">
        <v>220</v>
      </c>
      <c r="B10" s="3">
        <v>27.3</v>
      </c>
      <c r="C10" s="3">
        <v>113</v>
      </c>
      <c r="D10" s="1"/>
    </row>
    <row r="11" spans="1:4" ht="13.5" customHeight="1" x14ac:dyDescent="0.15">
      <c r="A11" s="3">
        <v>181</v>
      </c>
      <c r="B11" s="3">
        <v>18.5</v>
      </c>
      <c r="C11" s="3">
        <v>105</v>
      </c>
      <c r="D11" s="1"/>
    </row>
    <row r="12" spans="1:4" ht="13.5" customHeight="1" x14ac:dyDescent="0.15">
      <c r="A12" s="3"/>
      <c r="B12" s="3"/>
      <c r="C12" s="3"/>
      <c r="D12" s="1"/>
    </row>
    <row r="13" spans="1:4" ht="13.5" customHeight="1" x14ac:dyDescent="0.15">
      <c r="A13" s="3"/>
      <c r="B13" s="3"/>
      <c r="C13" s="3"/>
    </row>
    <row r="14" spans="1:4" ht="13.5" customHeight="1" x14ac:dyDescent="0.15">
      <c r="A14" s="3"/>
      <c r="B14" s="3"/>
      <c r="C14" s="3"/>
    </row>
    <row r="15" spans="1:4" ht="13.5" customHeight="1" x14ac:dyDescent="0.15"/>
    <row r="16" spans="1: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-0.499984740745262"/>
  </sheetPr>
  <dimension ref="A1:I14"/>
  <sheetViews>
    <sheetView workbookViewId="0">
      <selection activeCell="G3" sqref="G3"/>
    </sheetView>
  </sheetViews>
  <sheetFormatPr defaultRowHeight="13.5" x14ac:dyDescent="0.15"/>
  <cols>
    <col min="1" max="1" width="12.625" customWidth="1"/>
    <col min="2" max="4" width="12.375" customWidth="1"/>
    <col min="5" max="5" width="7.625" customWidth="1"/>
    <col min="6" max="6" width="13.625" customWidth="1"/>
    <col min="7" max="9" width="12.125" customWidth="1"/>
  </cols>
  <sheetData>
    <row r="1" spans="1:9" ht="14.25" x14ac:dyDescent="0.15">
      <c r="G1" s="24" t="s">
        <v>32</v>
      </c>
    </row>
    <row r="2" spans="1:9" x14ac:dyDescent="0.15">
      <c r="B2" s="15" t="s">
        <v>2</v>
      </c>
      <c r="C2" s="15" t="s">
        <v>0</v>
      </c>
      <c r="D2" s="15" t="s">
        <v>1</v>
      </c>
      <c r="E2" s="15"/>
      <c r="F2" s="3"/>
      <c r="G2" s="15" t="s">
        <v>2</v>
      </c>
      <c r="H2" s="15" t="s">
        <v>0</v>
      </c>
      <c r="I2" s="15" t="s">
        <v>1</v>
      </c>
    </row>
    <row r="3" spans="1:9" x14ac:dyDescent="0.15">
      <c r="B3" s="3">
        <v>130</v>
      </c>
      <c r="C3" s="3">
        <v>93</v>
      </c>
      <c r="D3" s="3">
        <v>150</v>
      </c>
      <c r="E3" s="3"/>
      <c r="F3" s="3"/>
      <c r="G3" s="21">
        <f>(B3-$B$13)/$B$14</f>
        <v>-1.2579621658000777</v>
      </c>
      <c r="H3" s="21">
        <f>(C3-$C$13)/$C$14</f>
        <v>-1.7453597918623363</v>
      </c>
      <c r="I3" s="21">
        <f>(D3-$D$13)/$D$14</f>
        <v>-0.30769291867178566</v>
      </c>
    </row>
    <row r="4" spans="1:9" x14ac:dyDescent="0.15">
      <c r="B4" s="3">
        <v>290</v>
      </c>
      <c r="C4" s="3">
        <v>234</v>
      </c>
      <c r="D4" s="3">
        <v>311</v>
      </c>
      <c r="E4" s="3"/>
      <c r="F4" s="3"/>
      <c r="G4" s="21">
        <f t="shared" ref="G4:G12" si="0">(B4-$B$13)/$B$14</f>
        <v>1.8196211144447605</v>
      </c>
      <c r="H4" s="21">
        <f t="shared" ref="H4:H12" si="1">(C4-$C$13)/$C$14</f>
        <v>0.69849056218522521</v>
      </c>
      <c r="I4" s="21">
        <f t="shared" ref="I4:I12" si="2">(D4-$D$13)/$D$14</f>
        <v>2.2590718433052848</v>
      </c>
    </row>
    <row r="5" spans="1:9" x14ac:dyDescent="0.15">
      <c r="B5" s="3">
        <v>235</v>
      </c>
      <c r="C5" s="3">
        <v>250</v>
      </c>
      <c r="D5" s="3">
        <v>182</v>
      </c>
      <c r="E5" s="3"/>
      <c r="F5" s="3"/>
      <c r="G5" s="21">
        <f t="shared" si="0"/>
        <v>0.76170186186059741</v>
      </c>
      <c r="H5" s="21">
        <f t="shared" si="1"/>
        <v>0.97580691441757261</v>
      </c>
      <c r="I5" s="21">
        <f t="shared" si="2"/>
        <v>0.20247150606899855</v>
      </c>
    </row>
    <row r="6" spans="1:9" x14ac:dyDescent="0.15">
      <c r="B6" s="3">
        <v>260</v>
      </c>
      <c r="C6" s="3">
        <v>260</v>
      </c>
      <c r="D6" s="3">
        <v>245</v>
      </c>
      <c r="E6" s="3"/>
      <c r="F6" s="3"/>
      <c r="G6" s="21">
        <f t="shared" si="0"/>
        <v>1.2425742493988534</v>
      </c>
      <c r="H6" s="21">
        <f t="shared" si="1"/>
        <v>1.1491296345627897</v>
      </c>
      <c r="I6" s="21">
        <f t="shared" si="2"/>
        <v>1.2068577172774175</v>
      </c>
    </row>
    <row r="7" spans="1:9" x14ac:dyDescent="0.15">
      <c r="B7" s="3">
        <v>140</v>
      </c>
      <c r="C7" s="3">
        <v>119</v>
      </c>
      <c r="D7" s="3">
        <v>149</v>
      </c>
      <c r="E7" s="3"/>
      <c r="F7" s="3"/>
      <c r="G7" s="21">
        <f t="shared" si="0"/>
        <v>-1.0656132107847753</v>
      </c>
      <c r="H7" s="21">
        <f t="shared" si="1"/>
        <v>-1.2947207194847716</v>
      </c>
      <c r="I7" s="21">
        <f t="shared" si="2"/>
        <v>-0.32363555694493518</v>
      </c>
    </row>
    <row r="8" spans="1:9" x14ac:dyDescent="0.15">
      <c r="B8" s="3">
        <v>173</v>
      </c>
      <c r="C8" s="3">
        <v>180</v>
      </c>
      <c r="D8" s="3">
        <v>160</v>
      </c>
      <c r="E8" s="3"/>
      <c r="F8" s="3"/>
      <c r="G8" s="21">
        <f t="shared" si="0"/>
        <v>-0.43086165923427744</v>
      </c>
      <c r="H8" s="21">
        <f t="shared" si="1"/>
        <v>-0.23745212659894727</v>
      </c>
      <c r="I8" s="21">
        <f t="shared" si="2"/>
        <v>-0.1482665359402906</v>
      </c>
    </row>
    <row r="9" spans="1:9" x14ac:dyDescent="0.15">
      <c r="B9" s="3">
        <v>135</v>
      </c>
      <c r="C9" s="3">
        <v>151</v>
      </c>
      <c r="D9" s="3">
        <v>98</v>
      </c>
      <c r="E9" s="3"/>
      <c r="F9" s="3"/>
      <c r="G9" s="21">
        <f t="shared" si="0"/>
        <v>-1.1617876882924265</v>
      </c>
      <c r="H9" s="21">
        <f t="shared" si="1"/>
        <v>-0.74008801502007693</v>
      </c>
      <c r="I9" s="21">
        <f t="shared" si="2"/>
        <v>-1.13671010887556</v>
      </c>
    </row>
    <row r="10" spans="1:9" x14ac:dyDescent="0.15">
      <c r="B10" s="3">
        <v>190</v>
      </c>
      <c r="C10" s="3">
        <v>192</v>
      </c>
      <c r="D10" s="3">
        <v>180</v>
      </c>
      <c r="E10" s="3"/>
      <c r="F10" s="3"/>
      <c r="G10" s="21">
        <f t="shared" si="0"/>
        <v>-0.1038684357082634</v>
      </c>
      <c r="H10" s="21">
        <f t="shared" si="1"/>
        <v>-2.9464862424686714E-2</v>
      </c>
      <c r="I10" s="21">
        <f t="shared" si="2"/>
        <v>0.17058622952269953</v>
      </c>
    </row>
    <row r="11" spans="1:9" x14ac:dyDescent="0.15">
      <c r="B11" s="3">
        <v>220</v>
      </c>
      <c r="C11" s="3">
        <v>273</v>
      </c>
      <c r="D11" s="3">
        <v>113</v>
      </c>
      <c r="E11" s="3"/>
      <c r="F11" s="3"/>
      <c r="G11" s="21">
        <f t="shared" si="0"/>
        <v>0.47317842933764376</v>
      </c>
      <c r="H11" s="21">
        <f t="shared" si="1"/>
        <v>1.374449170751572</v>
      </c>
      <c r="I11" s="21">
        <f t="shared" si="2"/>
        <v>-0.89757053477831739</v>
      </c>
    </row>
    <row r="12" spans="1:9" x14ac:dyDescent="0.15">
      <c r="A12" s="5"/>
      <c r="B12" s="16">
        <v>181</v>
      </c>
      <c r="C12" s="16">
        <v>185</v>
      </c>
      <c r="D12" s="16">
        <v>105</v>
      </c>
      <c r="E12" s="3"/>
      <c r="F12" s="16"/>
      <c r="G12" s="22">
        <f t="shared" si="0"/>
        <v>-0.27698249522203555</v>
      </c>
      <c r="H12" s="22">
        <f t="shared" si="1"/>
        <v>-0.15079076652633869</v>
      </c>
      <c r="I12" s="22">
        <f t="shared" si="2"/>
        <v>-1.0251116409635135</v>
      </c>
    </row>
    <row r="13" spans="1:9" x14ac:dyDescent="0.15">
      <c r="A13" t="s">
        <v>3</v>
      </c>
      <c r="B13" s="3">
        <f>AVERAGE(B3:B12)</f>
        <v>195.4</v>
      </c>
      <c r="C13" s="3">
        <f t="shared" ref="C13:D13" si="3">AVERAGE(C3:C12)</f>
        <v>193.7</v>
      </c>
      <c r="D13" s="3">
        <f t="shared" si="3"/>
        <v>169.3</v>
      </c>
      <c r="E13" s="3"/>
      <c r="F13" t="s">
        <v>3</v>
      </c>
      <c r="G13" s="21">
        <f>AVERAGE(G3:G12)</f>
        <v>-8.8817841970012528E-17</v>
      </c>
      <c r="H13" s="21">
        <f t="shared" ref="H13:I13" si="4">AVERAGE(H3:H12)</f>
        <v>2.1371793224034264E-16</v>
      </c>
      <c r="I13" s="21">
        <f t="shared" si="4"/>
        <v>-1.7763568394002506E-16</v>
      </c>
    </row>
    <row r="14" spans="1:9" x14ac:dyDescent="0.15">
      <c r="A14" t="s">
        <v>25</v>
      </c>
      <c r="B14" s="18">
        <f>_xlfn.STDEV.P(B3:B12)</f>
        <v>51.988844957356001</v>
      </c>
      <c r="C14" s="18">
        <f t="shared" ref="C14:D14" si="5">_xlfn.STDEV.P(C3:C12)</f>
        <v>57.695840404660025</v>
      </c>
      <c r="D14" s="18">
        <f t="shared" si="5"/>
        <v>62.724875448262154</v>
      </c>
      <c r="E14" s="18"/>
      <c r="F14" t="s">
        <v>25</v>
      </c>
      <c r="G14" s="21">
        <f>_xlfn.STDEV.P(G3:G12)</f>
        <v>1</v>
      </c>
      <c r="H14" s="21">
        <f t="shared" ref="H14:I14" si="6">_xlfn.STDEV.P(H3:H12)</f>
        <v>1</v>
      </c>
      <c r="I14" s="21">
        <f t="shared" si="6"/>
        <v>1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-0.499984740745262"/>
  </sheetPr>
  <dimension ref="A1:E12"/>
  <sheetViews>
    <sheetView workbookViewId="0">
      <selection activeCell="Q36" sqref="Q36"/>
    </sheetView>
  </sheetViews>
  <sheetFormatPr defaultRowHeight="13.5" x14ac:dyDescent="0.15"/>
  <cols>
    <col min="1" max="4" width="12.125" customWidth="1"/>
  </cols>
  <sheetData>
    <row r="1" spans="1:5" x14ac:dyDescent="0.15">
      <c r="A1" s="15" t="s">
        <v>2</v>
      </c>
      <c r="B1" s="15" t="s">
        <v>0</v>
      </c>
      <c r="C1" s="15" t="s">
        <v>1</v>
      </c>
      <c r="D1" s="15" t="s">
        <v>20</v>
      </c>
      <c r="E1" s="3"/>
    </row>
    <row r="2" spans="1:5" x14ac:dyDescent="0.15">
      <c r="A2" s="3">
        <v>130</v>
      </c>
      <c r="B2" s="3">
        <v>93</v>
      </c>
      <c r="C2" s="3">
        <v>150</v>
      </c>
      <c r="D2" s="3">
        <v>143</v>
      </c>
      <c r="E2" s="3"/>
    </row>
    <row r="3" spans="1:5" x14ac:dyDescent="0.15">
      <c r="A3" s="3">
        <v>290</v>
      </c>
      <c r="B3" s="3">
        <v>234</v>
      </c>
      <c r="C3" s="3">
        <v>311</v>
      </c>
      <c r="D3" s="3">
        <v>284</v>
      </c>
      <c r="E3" s="3"/>
    </row>
    <row r="4" spans="1:5" x14ac:dyDescent="0.15">
      <c r="A4" s="3">
        <v>235</v>
      </c>
      <c r="B4" s="3">
        <v>250</v>
      </c>
      <c r="C4" s="3">
        <v>182</v>
      </c>
      <c r="D4" s="3">
        <v>320</v>
      </c>
      <c r="E4" s="3"/>
    </row>
    <row r="5" spans="1:5" x14ac:dyDescent="0.15">
      <c r="A5" s="3">
        <v>260</v>
      </c>
      <c r="B5" s="3">
        <v>260</v>
      </c>
      <c r="C5" s="3">
        <v>245</v>
      </c>
      <c r="D5" s="3">
        <v>302</v>
      </c>
      <c r="E5" s="3"/>
    </row>
    <row r="6" spans="1:5" x14ac:dyDescent="0.15">
      <c r="A6" s="3">
        <v>140</v>
      </c>
      <c r="B6" s="3">
        <v>119</v>
      </c>
      <c r="C6" s="3">
        <v>149</v>
      </c>
      <c r="D6" s="3">
        <v>182</v>
      </c>
      <c r="E6" s="3"/>
    </row>
    <row r="7" spans="1:5" x14ac:dyDescent="0.15">
      <c r="A7" s="3">
        <v>173</v>
      </c>
      <c r="B7" s="3">
        <v>180</v>
      </c>
      <c r="C7" s="3">
        <v>160</v>
      </c>
      <c r="D7" s="3">
        <v>225</v>
      </c>
      <c r="E7" s="3"/>
    </row>
    <row r="8" spans="1:5" x14ac:dyDescent="0.15">
      <c r="A8" s="3">
        <v>135</v>
      </c>
      <c r="B8" s="3">
        <v>151</v>
      </c>
      <c r="C8" s="3">
        <v>98</v>
      </c>
      <c r="D8" s="3">
        <v>190</v>
      </c>
      <c r="E8" s="3"/>
    </row>
    <row r="9" spans="1:5" x14ac:dyDescent="0.15">
      <c r="A9" s="3">
        <v>190</v>
      </c>
      <c r="B9" s="3">
        <v>192</v>
      </c>
      <c r="C9" s="3">
        <v>180</v>
      </c>
      <c r="D9" s="3">
        <v>242</v>
      </c>
      <c r="E9" s="3"/>
    </row>
    <row r="10" spans="1:5" x14ac:dyDescent="0.15">
      <c r="A10" s="3">
        <v>220</v>
      </c>
      <c r="B10" s="3">
        <v>273</v>
      </c>
      <c r="C10" s="3">
        <v>113</v>
      </c>
      <c r="D10" s="3">
        <v>320</v>
      </c>
      <c r="E10" s="3"/>
    </row>
    <row r="11" spans="1:5" x14ac:dyDescent="0.15">
      <c r="A11" s="3">
        <v>181</v>
      </c>
      <c r="B11" s="3">
        <v>185</v>
      </c>
      <c r="C11" s="3">
        <v>105</v>
      </c>
      <c r="D11" s="3">
        <v>235</v>
      </c>
      <c r="E11" s="3"/>
    </row>
    <row r="12" spans="1:5" ht="17.25" x14ac:dyDescent="0.15">
      <c r="A12" s="1"/>
      <c r="B12" s="1"/>
      <c r="C12" s="1"/>
      <c r="D12" s="1"/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-0.499984740745262"/>
  </sheetPr>
  <dimension ref="A1:F7"/>
  <sheetViews>
    <sheetView workbookViewId="0">
      <selection activeCell="Q36" sqref="Q36"/>
    </sheetView>
  </sheetViews>
  <sheetFormatPr defaultRowHeight="13.5" x14ac:dyDescent="0.15"/>
  <cols>
    <col min="6" max="6" width="11.625" customWidth="1"/>
  </cols>
  <sheetData>
    <row r="1" spans="1:6" ht="14.25" x14ac:dyDescent="0.15">
      <c r="A1" s="9" t="s">
        <v>8</v>
      </c>
      <c r="B1" s="9" t="s">
        <v>9</v>
      </c>
      <c r="D1" s="9" t="s">
        <v>8</v>
      </c>
      <c r="E1" s="9" t="s">
        <v>9</v>
      </c>
      <c r="F1" s="9" t="s">
        <v>10</v>
      </c>
    </row>
    <row r="2" spans="1:6" x14ac:dyDescent="0.15">
      <c r="A2" s="10">
        <v>2</v>
      </c>
      <c r="B2" s="10">
        <v>1</v>
      </c>
      <c r="D2" s="10">
        <v>2</v>
      </c>
      <c r="E2" s="10">
        <v>1</v>
      </c>
      <c r="F2" s="10">
        <v>0</v>
      </c>
    </row>
    <row r="3" spans="1:6" x14ac:dyDescent="0.15">
      <c r="A3" s="10">
        <v>5</v>
      </c>
      <c r="B3" s="10">
        <v>2</v>
      </c>
      <c r="D3" s="10">
        <v>5</v>
      </c>
      <c r="E3" s="10">
        <v>2</v>
      </c>
      <c r="F3" s="10">
        <v>0</v>
      </c>
    </row>
    <row r="4" spans="1:6" x14ac:dyDescent="0.15">
      <c r="A4" s="10">
        <v>5</v>
      </c>
      <c r="B4" s="10">
        <v>3</v>
      </c>
      <c r="D4" s="10">
        <v>5</v>
      </c>
      <c r="E4" s="10">
        <v>3</v>
      </c>
      <c r="F4" s="10">
        <v>0</v>
      </c>
    </row>
    <row r="5" spans="1:6" x14ac:dyDescent="0.15">
      <c r="A5" s="10">
        <v>0</v>
      </c>
      <c r="B5" s="10">
        <v>3</v>
      </c>
      <c r="D5" s="10">
        <v>0</v>
      </c>
      <c r="E5" s="10">
        <v>3</v>
      </c>
      <c r="F5" s="10">
        <v>1</v>
      </c>
    </row>
    <row r="6" spans="1:6" x14ac:dyDescent="0.15">
      <c r="A6" s="10">
        <v>3</v>
      </c>
      <c r="B6" s="10">
        <v>4</v>
      </c>
      <c r="D6" s="10">
        <v>3</v>
      </c>
      <c r="E6" s="10">
        <v>4</v>
      </c>
      <c r="F6" s="10">
        <v>1</v>
      </c>
    </row>
    <row r="7" spans="1:6" x14ac:dyDescent="0.15">
      <c r="A7" s="10">
        <v>3</v>
      </c>
      <c r="B7" s="10">
        <v>5</v>
      </c>
      <c r="D7" s="10">
        <v>3</v>
      </c>
      <c r="E7" s="10">
        <v>5</v>
      </c>
      <c r="F7" s="10">
        <v>1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C3B6-8624-4E19-BF9A-63363CB08141}">
  <sheetPr>
    <tabColor theme="4" tint="-0.499984740745262"/>
  </sheetPr>
  <dimension ref="A1:H36"/>
  <sheetViews>
    <sheetView workbookViewId="0">
      <selection activeCell="F47" sqref="F47"/>
    </sheetView>
  </sheetViews>
  <sheetFormatPr defaultRowHeight="13.5" x14ac:dyDescent="0.15"/>
  <sheetData>
    <row r="1" spans="1:8" x14ac:dyDescent="0.15">
      <c r="A1" s="4" t="s">
        <v>38</v>
      </c>
      <c r="B1" s="4" t="s">
        <v>39</v>
      </c>
      <c r="C1" s="4" t="s">
        <v>40</v>
      </c>
      <c r="D1" s="4" t="s">
        <v>41</v>
      </c>
      <c r="E1" s="4" t="s">
        <v>42</v>
      </c>
      <c r="F1" s="4" t="s">
        <v>43</v>
      </c>
      <c r="G1" s="4" t="s">
        <v>44</v>
      </c>
      <c r="H1" s="4" t="s">
        <v>45</v>
      </c>
    </row>
    <row r="2" spans="1:8" x14ac:dyDescent="0.15">
      <c r="A2">
        <v>356</v>
      </c>
      <c r="B2">
        <v>1</v>
      </c>
      <c r="C2">
        <v>0</v>
      </c>
      <c r="D2">
        <v>0</v>
      </c>
      <c r="E2">
        <v>0</v>
      </c>
      <c r="F2">
        <v>0</v>
      </c>
      <c r="G2">
        <v>0</v>
      </c>
      <c r="H2" s="19">
        <v>28</v>
      </c>
    </row>
    <row r="3" spans="1:8" x14ac:dyDescent="0.15">
      <c r="A3">
        <v>245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 s="19">
        <v>21</v>
      </c>
    </row>
    <row r="4" spans="1:8" x14ac:dyDescent="0.15">
      <c r="A4">
        <v>128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 s="19">
        <v>15</v>
      </c>
    </row>
    <row r="5" spans="1:8" x14ac:dyDescent="0.15">
      <c r="A5">
        <v>189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 s="19">
        <v>15</v>
      </c>
    </row>
    <row r="6" spans="1:8" x14ac:dyDescent="0.15">
      <c r="A6">
        <v>215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 s="19">
        <v>28</v>
      </c>
    </row>
    <row r="7" spans="1:8" x14ac:dyDescent="0.15">
      <c r="A7">
        <v>412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 s="19">
        <v>26</v>
      </c>
    </row>
    <row r="8" spans="1:8" x14ac:dyDescent="0.15">
      <c r="A8">
        <v>388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 s="19">
        <v>23</v>
      </c>
    </row>
    <row r="9" spans="1:8" x14ac:dyDescent="0.15">
      <c r="A9">
        <v>312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 s="19">
        <v>20</v>
      </c>
    </row>
    <row r="10" spans="1:8" x14ac:dyDescent="0.15">
      <c r="A10">
        <v>301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 s="19">
        <v>23</v>
      </c>
    </row>
    <row r="11" spans="1:8" x14ac:dyDescent="0.15">
      <c r="A11">
        <v>355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 s="19">
        <v>25</v>
      </c>
    </row>
    <row r="12" spans="1:8" x14ac:dyDescent="0.15">
      <c r="A12">
        <v>189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 s="19">
        <v>18</v>
      </c>
    </row>
    <row r="13" spans="1:8" x14ac:dyDescent="0.15">
      <c r="A13">
        <v>215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 s="19">
        <v>29</v>
      </c>
    </row>
    <row r="14" spans="1:8" x14ac:dyDescent="0.15">
      <c r="A14">
        <v>412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 s="19">
        <v>25</v>
      </c>
    </row>
    <row r="15" spans="1:8" x14ac:dyDescent="0.15">
      <c r="A15">
        <v>388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 s="19">
        <v>19</v>
      </c>
    </row>
    <row r="16" spans="1:8" x14ac:dyDescent="0.15">
      <c r="A16">
        <v>356</v>
      </c>
      <c r="B16">
        <v>1</v>
      </c>
      <c r="C16">
        <v>0</v>
      </c>
      <c r="D16">
        <v>0</v>
      </c>
      <c r="E16">
        <v>0</v>
      </c>
      <c r="F16">
        <v>0</v>
      </c>
      <c r="G16">
        <v>0</v>
      </c>
      <c r="H16" s="19">
        <v>29</v>
      </c>
    </row>
    <row r="17" spans="1:8" x14ac:dyDescent="0.15">
      <c r="A17">
        <v>245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 s="19">
        <v>20</v>
      </c>
    </row>
    <row r="18" spans="1:8" x14ac:dyDescent="0.15">
      <c r="A18">
        <v>128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 s="19">
        <v>18</v>
      </c>
    </row>
    <row r="19" spans="1:8" x14ac:dyDescent="0.15">
      <c r="A19">
        <v>189</v>
      </c>
      <c r="B19">
        <v>0</v>
      </c>
      <c r="C19">
        <v>0</v>
      </c>
      <c r="D19">
        <v>0</v>
      </c>
      <c r="E19">
        <v>1</v>
      </c>
      <c r="F19">
        <v>0</v>
      </c>
      <c r="G19">
        <v>0</v>
      </c>
      <c r="H19" s="19">
        <v>17</v>
      </c>
    </row>
    <row r="20" spans="1:8" x14ac:dyDescent="0.15">
      <c r="A20">
        <v>215</v>
      </c>
      <c r="B20">
        <v>0</v>
      </c>
      <c r="C20">
        <v>0</v>
      </c>
      <c r="D20">
        <v>0</v>
      </c>
      <c r="E20">
        <v>0</v>
      </c>
      <c r="F20">
        <v>1</v>
      </c>
      <c r="G20">
        <v>0</v>
      </c>
      <c r="H20" s="19">
        <v>30</v>
      </c>
    </row>
    <row r="21" spans="1:8" x14ac:dyDescent="0.15">
      <c r="A21">
        <v>412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 s="19">
        <v>25</v>
      </c>
    </row>
    <row r="22" spans="1:8" x14ac:dyDescent="0.15">
      <c r="A22">
        <v>388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19">
        <v>23</v>
      </c>
    </row>
    <row r="23" spans="1:8" x14ac:dyDescent="0.15">
      <c r="A23">
        <v>356</v>
      </c>
      <c r="B23">
        <v>1</v>
      </c>
      <c r="C23">
        <v>0</v>
      </c>
      <c r="D23">
        <v>0</v>
      </c>
      <c r="E23">
        <v>0</v>
      </c>
      <c r="F23">
        <v>0</v>
      </c>
      <c r="G23">
        <v>0</v>
      </c>
      <c r="H23" s="19">
        <v>25</v>
      </c>
    </row>
    <row r="24" spans="1:8" x14ac:dyDescent="0.15">
      <c r="A24">
        <v>245</v>
      </c>
      <c r="B24">
        <v>0</v>
      </c>
      <c r="C24">
        <v>1</v>
      </c>
      <c r="D24">
        <v>0</v>
      </c>
      <c r="E24">
        <v>0</v>
      </c>
      <c r="F24">
        <v>0</v>
      </c>
      <c r="G24">
        <v>0</v>
      </c>
      <c r="H24" s="19">
        <v>25</v>
      </c>
    </row>
    <row r="25" spans="1:8" x14ac:dyDescent="0.15">
      <c r="A25">
        <v>128</v>
      </c>
      <c r="B25">
        <v>0</v>
      </c>
      <c r="C25">
        <v>0</v>
      </c>
      <c r="D25">
        <v>1</v>
      </c>
      <c r="E25">
        <v>0</v>
      </c>
      <c r="F25">
        <v>0</v>
      </c>
      <c r="G25">
        <v>0</v>
      </c>
      <c r="H25" s="19">
        <v>18</v>
      </c>
    </row>
    <row r="26" spans="1:8" x14ac:dyDescent="0.15">
      <c r="A26">
        <v>189</v>
      </c>
      <c r="B26">
        <v>0</v>
      </c>
      <c r="C26">
        <v>0</v>
      </c>
      <c r="D26">
        <v>0</v>
      </c>
      <c r="E26">
        <v>1</v>
      </c>
      <c r="F26">
        <v>0</v>
      </c>
      <c r="G26">
        <v>0</v>
      </c>
      <c r="H26" s="19">
        <v>18</v>
      </c>
    </row>
    <row r="27" spans="1:8" x14ac:dyDescent="0.15">
      <c r="A27">
        <v>215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 s="19">
        <v>28</v>
      </c>
    </row>
    <row r="28" spans="1:8" x14ac:dyDescent="0.15">
      <c r="A28">
        <v>412</v>
      </c>
      <c r="B28">
        <v>0</v>
      </c>
      <c r="C28">
        <v>0</v>
      </c>
      <c r="D28">
        <v>0</v>
      </c>
      <c r="E28">
        <v>0</v>
      </c>
      <c r="F28">
        <v>0</v>
      </c>
      <c r="G28">
        <v>1</v>
      </c>
      <c r="H28" s="19">
        <v>26</v>
      </c>
    </row>
    <row r="29" spans="1:8" x14ac:dyDescent="0.15">
      <c r="A29">
        <v>388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 s="19">
        <v>29</v>
      </c>
    </row>
    <row r="30" spans="1:8" x14ac:dyDescent="0.15">
      <c r="A30">
        <v>356</v>
      </c>
      <c r="B30">
        <v>1</v>
      </c>
      <c r="C30">
        <v>0</v>
      </c>
      <c r="D30">
        <v>0</v>
      </c>
      <c r="E30">
        <v>0</v>
      </c>
      <c r="F30">
        <v>0</v>
      </c>
      <c r="G30">
        <v>0</v>
      </c>
      <c r="H30" s="19">
        <v>28</v>
      </c>
    </row>
    <row r="31" spans="1:8" x14ac:dyDescent="0.15">
      <c r="A31">
        <v>245</v>
      </c>
      <c r="B31">
        <v>0</v>
      </c>
      <c r="C31">
        <v>1</v>
      </c>
      <c r="D31">
        <v>0</v>
      </c>
      <c r="E31">
        <v>0</v>
      </c>
      <c r="F31">
        <v>0</v>
      </c>
      <c r="G31">
        <v>0</v>
      </c>
      <c r="H31" s="19">
        <v>22</v>
      </c>
    </row>
    <row r="32" spans="1:8" x14ac:dyDescent="0.15">
      <c r="A32">
        <v>128</v>
      </c>
      <c r="B32">
        <v>0</v>
      </c>
      <c r="C32">
        <v>0</v>
      </c>
      <c r="D32">
        <v>1</v>
      </c>
      <c r="E32">
        <v>0</v>
      </c>
      <c r="F32">
        <v>0</v>
      </c>
      <c r="G32">
        <v>0</v>
      </c>
      <c r="H32" s="19">
        <v>14</v>
      </c>
    </row>
    <row r="33" spans="1:8" x14ac:dyDescent="0.15">
      <c r="A33">
        <v>189</v>
      </c>
      <c r="B33">
        <v>0</v>
      </c>
      <c r="C33">
        <v>0</v>
      </c>
      <c r="D33">
        <v>0</v>
      </c>
      <c r="E33">
        <v>1</v>
      </c>
      <c r="F33">
        <v>0</v>
      </c>
      <c r="G33">
        <v>0</v>
      </c>
      <c r="H33" s="19">
        <v>16</v>
      </c>
    </row>
    <row r="34" spans="1:8" x14ac:dyDescent="0.15">
      <c r="A34">
        <v>215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 s="19">
        <v>29</v>
      </c>
    </row>
    <row r="35" spans="1:8" x14ac:dyDescent="0.15">
      <c r="A35">
        <v>412</v>
      </c>
      <c r="B35">
        <v>0</v>
      </c>
      <c r="C35">
        <v>0</v>
      </c>
      <c r="D35">
        <v>0</v>
      </c>
      <c r="E35">
        <v>0</v>
      </c>
      <c r="F35">
        <v>0</v>
      </c>
      <c r="G35">
        <v>1</v>
      </c>
      <c r="H35" s="19">
        <v>23</v>
      </c>
    </row>
    <row r="36" spans="1:8" x14ac:dyDescent="0.15">
      <c r="A36">
        <v>388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 s="19">
        <v>28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1EB9-32C6-4EDC-9197-D94E2D9FA347}">
  <dimension ref="A1:H101"/>
  <sheetViews>
    <sheetView workbookViewId="0"/>
  </sheetViews>
  <sheetFormatPr defaultColWidth="8.875" defaultRowHeight="13.5" x14ac:dyDescent="0.15"/>
  <cols>
    <col min="8" max="8" width="11.5" bestFit="1" customWidth="1"/>
  </cols>
  <sheetData>
    <row r="1" spans="1:8" s="4" customFormat="1" x14ac:dyDescent="0.15">
      <c r="A1" s="4" t="s">
        <v>61</v>
      </c>
      <c r="B1" s="4" t="s">
        <v>62</v>
      </c>
      <c r="C1" s="4" t="s">
        <v>63</v>
      </c>
      <c r="D1" s="4" t="s">
        <v>64</v>
      </c>
      <c r="E1" s="4" t="s">
        <v>65</v>
      </c>
      <c r="F1" s="4" t="s">
        <v>66</v>
      </c>
      <c r="G1" s="4" t="s">
        <v>67</v>
      </c>
      <c r="H1" s="4" t="s">
        <v>68</v>
      </c>
    </row>
    <row r="2" spans="1:8" x14ac:dyDescent="0.15">
      <c r="A2">
        <v>1</v>
      </c>
      <c r="B2">
        <v>1</v>
      </c>
      <c r="C2">
        <v>4</v>
      </c>
      <c r="D2">
        <v>10</v>
      </c>
      <c r="E2">
        <v>10</v>
      </c>
      <c r="F2">
        <v>10</v>
      </c>
      <c r="G2">
        <v>10</v>
      </c>
      <c r="H2">
        <v>10</v>
      </c>
    </row>
    <row r="3" spans="1:8" x14ac:dyDescent="0.15">
      <c r="A3">
        <v>2</v>
      </c>
      <c r="B3">
        <v>1</v>
      </c>
      <c r="C3">
        <v>5</v>
      </c>
      <c r="D3">
        <v>8</v>
      </c>
      <c r="E3">
        <v>9</v>
      </c>
      <c r="F3">
        <v>9</v>
      </c>
      <c r="G3">
        <v>8</v>
      </c>
      <c r="H3">
        <v>10</v>
      </c>
    </row>
    <row r="4" spans="1:8" x14ac:dyDescent="0.15">
      <c r="A4">
        <v>3</v>
      </c>
      <c r="B4">
        <v>1</v>
      </c>
      <c r="C4">
        <v>6</v>
      </c>
      <c r="D4">
        <v>6</v>
      </c>
      <c r="E4">
        <v>8</v>
      </c>
      <c r="F4">
        <v>8</v>
      </c>
      <c r="G4">
        <v>8</v>
      </c>
      <c r="H4">
        <v>10</v>
      </c>
    </row>
    <row r="5" spans="1:8" x14ac:dyDescent="0.15">
      <c r="A5">
        <v>4</v>
      </c>
      <c r="B5">
        <v>1</v>
      </c>
      <c r="C5">
        <v>7</v>
      </c>
      <c r="D5">
        <v>4</v>
      </c>
      <c r="E5">
        <v>7</v>
      </c>
      <c r="F5">
        <v>10</v>
      </c>
      <c r="G5">
        <v>8</v>
      </c>
      <c r="H5">
        <v>9</v>
      </c>
    </row>
    <row r="6" spans="1:8" x14ac:dyDescent="0.15">
      <c r="A6">
        <v>5</v>
      </c>
      <c r="B6">
        <v>1</v>
      </c>
      <c r="C6">
        <v>2</v>
      </c>
      <c r="D6">
        <v>8</v>
      </c>
      <c r="E6">
        <v>8</v>
      </c>
      <c r="F6">
        <v>8</v>
      </c>
      <c r="G6">
        <v>10</v>
      </c>
      <c r="H6">
        <v>10</v>
      </c>
    </row>
    <row r="7" spans="1:8" x14ac:dyDescent="0.15">
      <c r="A7">
        <v>6</v>
      </c>
      <c r="B7">
        <v>1</v>
      </c>
      <c r="C7">
        <v>6</v>
      </c>
      <c r="D7">
        <v>4</v>
      </c>
      <c r="E7">
        <v>9</v>
      </c>
      <c r="F7">
        <v>6</v>
      </c>
      <c r="G7">
        <v>8</v>
      </c>
      <c r="H7">
        <v>9</v>
      </c>
    </row>
    <row r="8" spans="1:8" x14ac:dyDescent="0.15">
      <c r="A8">
        <v>7</v>
      </c>
      <c r="B8">
        <v>1</v>
      </c>
      <c r="C8">
        <v>4</v>
      </c>
      <c r="D8">
        <v>10</v>
      </c>
      <c r="E8">
        <v>8</v>
      </c>
      <c r="F8">
        <v>8</v>
      </c>
      <c r="G8">
        <v>9</v>
      </c>
      <c r="H8">
        <v>8</v>
      </c>
    </row>
    <row r="9" spans="1:8" x14ac:dyDescent="0.15">
      <c r="A9">
        <v>8</v>
      </c>
      <c r="B9">
        <v>1</v>
      </c>
      <c r="C9">
        <v>8</v>
      </c>
      <c r="D9">
        <v>8</v>
      </c>
      <c r="E9">
        <v>8</v>
      </c>
      <c r="F9">
        <v>8</v>
      </c>
      <c r="G9">
        <v>10</v>
      </c>
      <c r="H9">
        <v>8</v>
      </c>
    </row>
    <row r="10" spans="1:8" x14ac:dyDescent="0.15">
      <c r="A10">
        <v>9</v>
      </c>
      <c r="B10">
        <v>1</v>
      </c>
      <c r="C10">
        <v>2</v>
      </c>
      <c r="D10">
        <v>10</v>
      </c>
      <c r="E10">
        <v>9</v>
      </c>
      <c r="F10">
        <v>8</v>
      </c>
      <c r="G10">
        <v>9</v>
      </c>
      <c r="H10">
        <v>8</v>
      </c>
    </row>
    <row r="11" spans="1:8" x14ac:dyDescent="0.15">
      <c r="A11">
        <v>10</v>
      </c>
      <c r="B11">
        <v>1</v>
      </c>
      <c r="C11">
        <v>4</v>
      </c>
      <c r="D11">
        <v>2</v>
      </c>
      <c r="E11">
        <v>6</v>
      </c>
      <c r="F11">
        <v>4</v>
      </c>
      <c r="G11">
        <v>4</v>
      </c>
      <c r="H11">
        <v>4</v>
      </c>
    </row>
    <row r="12" spans="1:8" x14ac:dyDescent="0.15">
      <c r="A12">
        <v>11</v>
      </c>
      <c r="B12">
        <v>1</v>
      </c>
      <c r="C12">
        <v>6</v>
      </c>
      <c r="D12">
        <v>6</v>
      </c>
      <c r="E12">
        <v>6</v>
      </c>
      <c r="F12">
        <v>10</v>
      </c>
      <c r="G12">
        <v>8</v>
      </c>
      <c r="H12">
        <v>8</v>
      </c>
    </row>
    <row r="13" spans="1:8" x14ac:dyDescent="0.15">
      <c r="A13">
        <v>12</v>
      </c>
      <c r="B13">
        <v>1</v>
      </c>
      <c r="C13">
        <v>4</v>
      </c>
      <c r="D13">
        <v>8</v>
      </c>
      <c r="E13">
        <v>6</v>
      </c>
      <c r="F13">
        <v>9</v>
      </c>
      <c r="G13">
        <v>9</v>
      </c>
      <c r="H13">
        <v>8</v>
      </c>
    </row>
    <row r="14" spans="1:8" x14ac:dyDescent="0.15">
      <c r="A14">
        <v>13</v>
      </c>
      <c r="B14">
        <v>1</v>
      </c>
      <c r="C14">
        <v>6</v>
      </c>
      <c r="D14">
        <v>8</v>
      </c>
      <c r="E14">
        <v>5</v>
      </c>
      <c r="F14">
        <v>8</v>
      </c>
      <c r="G14">
        <v>8</v>
      </c>
      <c r="H14">
        <v>7</v>
      </c>
    </row>
    <row r="15" spans="1:8" x14ac:dyDescent="0.15">
      <c r="A15">
        <v>14</v>
      </c>
      <c r="B15">
        <v>1</v>
      </c>
      <c r="C15">
        <v>6</v>
      </c>
      <c r="D15">
        <v>6</v>
      </c>
      <c r="E15">
        <v>6</v>
      </c>
      <c r="F15">
        <v>9</v>
      </c>
      <c r="G15">
        <v>6</v>
      </c>
      <c r="H15">
        <v>8</v>
      </c>
    </row>
    <row r="16" spans="1:8" x14ac:dyDescent="0.15">
      <c r="A16">
        <v>15</v>
      </c>
      <c r="B16">
        <v>1</v>
      </c>
      <c r="C16">
        <v>6</v>
      </c>
      <c r="D16">
        <v>8</v>
      </c>
      <c r="E16">
        <v>6</v>
      </c>
      <c r="F16">
        <v>8</v>
      </c>
      <c r="G16">
        <v>6</v>
      </c>
      <c r="H16">
        <v>8</v>
      </c>
    </row>
    <row r="17" spans="1:8" x14ac:dyDescent="0.15">
      <c r="A17">
        <v>16</v>
      </c>
      <c r="B17">
        <v>1</v>
      </c>
      <c r="C17">
        <v>7</v>
      </c>
      <c r="D17">
        <v>6</v>
      </c>
      <c r="E17">
        <v>4</v>
      </c>
      <c r="F17">
        <v>8</v>
      </c>
      <c r="G17">
        <v>6</v>
      </c>
      <c r="H17">
        <v>8</v>
      </c>
    </row>
    <row r="18" spans="1:8" x14ac:dyDescent="0.15">
      <c r="A18">
        <v>17</v>
      </c>
      <c r="B18">
        <v>1</v>
      </c>
      <c r="C18">
        <v>8</v>
      </c>
      <c r="D18">
        <v>8</v>
      </c>
      <c r="E18">
        <v>6</v>
      </c>
      <c r="F18">
        <v>9</v>
      </c>
      <c r="G18">
        <v>8</v>
      </c>
      <c r="H18">
        <v>5</v>
      </c>
    </row>
    <row r="19" spans="1:8" x14ac:dyDescent="0.15">
      <c r="A19">
        <v>18</v>
      </c>
      <c r="B19">
        <v>1</v>
      </c>
      <c r="C19">
        <v>4</v>
      </c>
      <c r="D19">
        <v>10</v>
      </c>
      <c r="E19">
        <v>7</v>
      </c>
      <c r="F19">
        <v>6</v>
      </c>
      <c r="G19">
        <v>7</v>
      </c>
      <c r="H19">
        <v>6</v>
      </c>
    </row>
    <row r="20" spans="1:8" x14ac:dyDescent="0.15">
      <c r="A20">
        <v>19</v>
      </c>
      <c r="B20">
        <v>1</v>
      </c>
      <c r="C20">
        <v>4</v>
      </c>
      <c r="D20">
        <v>6</v>
      </c>
      <c r="E20">
        <v>6</v>
      </c>
      <c r="F20">
        <v>6</v>
      </c>
      <c r="G20">
        <v>10</v>
      </c>
      <c r="H20">
        <v>6</v>
      </c>
    </row>
    <row r="21" spans="1:8" x14ac:dyDescent="0.15">
      <c r="A21">
        <v>20</v>
      </c>
      <c r="B21">
        <v>1</v>
      </c>
      <c r="C21">
        <v>4</v>
      </c>
      <c r="D21">
        <v>8</v>
      </c>
      <c r="E21">
        <v>8</v>
      </c>
      <c r="F21">
        <v>4</v>
      </c>
      <c r="G21">
        <v>6</v>
      </c>
      <c r="H21">
        <v>7</v>
      </c>
    </row>
    <row r="22" spans="1:8" x14ac:dyDescent="0.15">
      <c r="A22">
        <v>21</v>
      </c>
      <c r="B22">
        <v>1</v>
      </c>
      <c r="C22">
        <v>4</v>
      </c>
      <c r="D22">
        <v>10</v>
      </c>
      <c r="E22">
        <v>6</v>
      </c>
      <c r="F22">
        <v>8</v>
      </c>
      <c r="G22">
        <v>4</v>
      </c>
      <c r="H22">
        <v>6</v>
      </c>
    </row>
    <row r="23" spans="1:8" x14ac:dyDescent="0.15">
      <c r="A23">
        <v>22</v>
      </c>
      <c r="B23">
        <v>1</v>
      </c>
      <c r="C23">
        <v>2</v>
      </c>
      <c r="D23">
        <v>8</v>
      </c>
      <c r="E23">
        <v>6</v>
      </c>
      <c r="F23">
        <v>9</v>
      </c>
      <c r="G23">
        <v>5</v>
      </c>
      <c r="H23">
        <v>6</v>
      </c>
    </row>
    <row r="24" spans="1:8" x14ac:dyDescent="0.15">
      <c r="A24">
        <v>23</v>
      </c>
      <c r="B24">
        <v>1</v>
      </c>
      <c r="C24">
        <v>2</v>
      </c>
      <c r="D24">
        <v>6</v>
      </c>
      <c r="E24">
        <v>6</v>
      </c>
      <c r="F24">
        <v>8</v>
      </c>
      <c r="G24">
        <v>8</v>
      </c>
      <c r="H24">
        <v>7</v>
      </c>
    </row>
    <row r="25" spans="1:8" x14ac:dyDescent="0.15">
      <c r="A25">
        <v>24</v>
      </c>
      <c r="B25">
        <v>1</v>
      </c>
      <c r="C25">
        <v>4</v>
      </c>
      <c r="D25">
        <v>8</v>
      </c>
      <c r="E25">
        <v>4</v>
      </c>
      <c r="F25">
        <v>4</v>
      </c>
      <c r="G25">
        <v>10</v>
      </c>
      <c r="H25">
        <v>6</v>
      </c>
    </row>
    <row r="26" spans="1:8" x14ac:dyDescent="0.15">
      <c r="A26">
        <v>25</v>
      </c>
      <c r="B26">
        <v>1</v>
      </c>
      <c r="C26">
        <v>6</v>
      </c>
      <c r="D26">
        <v>10</v>
      </c>
      <c r="E26">
        <v>4</v>
      </c>
      <c r="F26">
        <v>5</v>
      </c>
      <c r="G26">
        <v>6</v>
      </c>
      <c r="H26">
        <v>7</v>
      </c>
    </row>
    <row r="27" spans="1:8" x14ac:dyDescent="0.15">
      <c r="A27">
        <v>26</v>
      </c>
      <c r="B27">
        <v>1</v>
      </c>
      <c r="C27">
        <v>5</v>
      </c>
      <c r="D27">
        <v>8</v>
      </c>
      <c r="E27">
        <v>5</v>
      </c>
      <c r="F27">
        <v>4</v>
      </c>
      <c r="G27">
        <v>6</v>
      </c>
      <c r="H27">
        <v>6</v>
      </c>
    </row>
    <row r="28" spans="1:8" x14ac:dyDescent="0.15">
      <c r="A28">
        <v>27</v>
      </c>
      <c r="B28">
        <v>1</v>
      </c>
      <c r="C28">
        <v>2</v>
      </c>
      <c r="D28">
        <v>8</v>
      </c>
      <c r="E28">
        <v>6</v>
      </c>
      <c r="F28">
        <v>6</v>
      </c>
      <c r="G28">
        <v>7</v>
      </c>
      <c r="H28">
        <v>6</v>
      </c>
    </row>
    <row r="29" spans="1:8" x14ac:dyDescent="0.15">
      <c r="A29">
        <v>28</v>
      </c>
      <c r="B29">
        <v>1</v>
      </c>
      <c r="C29">
        <v>4</v>
      </c>
      <c r="D29">
        <v>6</v>
      </c>
      <c r="E29">
        <v>5</v>
      </c>
      <c r="F29">
        <v>6</v>
      </c>
      <c r="G29">
        <v>4</v>
      </c>
      <c r="H29">
        <v>4</v>
      </c>
    </row>
    <row r="30" spans="1:8" x14ac:dyDescent="0.15">
      <c r="A30">
        <v>29</v>
      </c>
      <c r="B30">
        <v>1</v>
      </c>
      <c r="C30">
        <v>9</v>
      </c>
      <c r="D30">
        <v>6</v>
      </c>
      <c r="E30">
        <v>6</v>
      </c>
      <c r="F30">
        <v>7</v>
      </c>
      <c r="G30">
        <v>6</v>
      </c>
      <c r="H30">
        <v>4</v>
      </c>
    </row>
    <row r="31" spans="1:8" x14ac:dyDescent="0.15">
      <c r="A31">
        <v>30</v>
      </c>
      <c r="B31">
        <v>1</v>
      </c>
      <c r="C31">
        <v>4</v>
      </c>
      <c r="D31">
        <v>10</v>
      </c>
      <c r="E31">
        <v>7</v>
      </c>
      <c r="F31">
        <v>8</v>
      </c>
      <c r="G31">
        <v>4</v>
      </c>
      <c r="H31">
        <v>4</v>
      </c>
    </row>
    <row r="32" spans="1:8" x14ac:dyDescent="0.15">
      <c r="A32">
        <v>31</v>
      </c>
      <c r="B32">
        <v>1</v>
      </c>
      <c r="C32">
        <v>5</v>
      </c>
      <c r="D32">
        <v>2</v>
      </c>
      <c r="E32">
        <v>2</v>
      </c>
      <c r="F32">
        <v>6</v>
      </c>
      <c r="G32">
        <v>6</v>
      </c>
      <c r="H32">
        <v>4</v>
      </c>
    </row>
    <row r="33" spans="1:8" x14ac:dyDescent="0.15">
      <c r="A33">
        <v>32</v>
      </c>
      <c r="B33">
        <v>1</v>
      </c>
      <c r="C33">
        <v>2</v>
      </c>
      <c r="D33">
        <v>10</v>
      </c>
      <c r="E33">
        <v>4</v>
      </c>
      <c r="F33">
        <v>3</v>
      </c>
      <c r="G33">
        <v>5</v>
      </c>
      <c r="H33">
        <v>4</v>
      </c>
    </row>
    <row r="34" spans="1:8" x14ac:dyDescent="0.15">
      <c r="A34">
        <v>33</v>
      </c>
      <c r="B34">
        <v>1</v>
      </c>
      <c r="C34">
        <v>6</v>
      </c>
      <c r="D34">
        <v>8</v>
      </c>
      <c r="E34">
        <v>6</v>
      </c>
      <c r="F34">
        <v>4</v>
      </c>
      <c r="G34">
        <v>6</v>
      </c>
      <c r="H34">
        <v>4</v>
      </c>
    </row>
    <row r="35" spans="1:8" x14ac:dyDescent="0.15">
      <c r="A35">
        <v>34</v>
      </c>
      <c r="B35">
        <v>1</v>
      </c>
      <c r="C35">
        <v>4</v>
      </c>
      <c r="D35">
        <v>4</v>
      </c>
      <c r="E35">
        <v>4</v>
      </c>
      <c r="F35">
        <v>2</v>
      </c>
      <c r="G35">
        <v>4</v>
      </c>
      <c r="H35">
        <v>2</v>
      </c>
    </row>
    <row r="36" spans="1:8" x14ac:dyDescent="0.15">
      <c r="A36">
        <v>35</v>
      </c>
      <c r="B36">
        <v>1</v>
      </c>
      <c r="C36">
        <v>6</v>
      </c>
      <c r="D36">
        <v>10</v>
      </c>
      <c r="E36">
        <v>6</v>
      </c>
      <c r="F36">
        <v>4</v>
      </c>
      <c r="G36">
        <v>2</v>
      </c>
      <c r="H36">
        <v>2</v>
      </c>
    </row>
    <row r="37" spans="1:8" x14ac:dyDescent="0.15">
      <c r="A37">
        <v>36</v>
      </c>
      <c r="B37">
        <v>1</v>
      </c>
      <c r="C37">
        <v>4</v>
      </c>
      <c r="D37">
        <v>8</v>
      </c>
      <c r="E37">
        <v>4</v>
      </c>
      <c r="F37">
        <v>4</v>
      </c>
      <c r="G37">
        <v>6</v>
      </c>
      <c r="H37">
        <v>2</v>
      </c>
    </row>
    <row r="38" spans="1:8" x14ac:dyDescent="0.15">
      <c r="A38">
        <v>37</v>
      </c>
      <c r="B38">
        <v>0</v>
      </c>
      <c r="C38">
        <v>4</v>
      </c>
      <c r="D38">
        <v>6</v>
      </c>
      <c r="E38">
        <v>8</v>
      </c>
      <c r="F38">
        <v>10</v>
      </c>
      <c r="G38">
        <v>10</v>
      </c>
      <c r="H38">
        <v>10</v>
      </c>
    </row>
    <row r="39" spans="1:8" x14ac:dyDescent="0.15">
      <c r="A39">
        <v>38</v>
      </c>
      <c r="B39">
        <v>0</v>
      </c>
      <c r="C39">
        <v>4</v>
      </c>
      <c r="D39">
        <v>6</v>
      </c>
      <c r="E39">
        <v>6</v>
      </c>
      <c r="F39">
        <v>10</v>
      </c>
      <c r="G39">
        <v>10</v>
      </c>
      <c r="H39">
        <v>10</v>
      </c>
    </row>
    <row r="40" spans="1:8" x14ac:dyDescent="0.15">
      <c r="A40">
        <v>39</v>
      </c>
      <c r="B40">
        <v>0</v>
      </c>
      <c r="C40">
        <v>4</v>
      </c>
      <c r="D40">
        <v>8</v>
      </c>
      <c r="E40">
        <v>6</v>
      </c>
      <c r="F40">
        <v>9</v>
      </c>
      <c r="G40">
        <v>10</v>
      </c>
      <c r="H40">
        <v>9</v>
      </c>
    </row>
    <row r="41" spans="1:8" x14ac:dyDescent="0.15">
      <c r="A41">
        <v>40</v>
      </c>
      <c r="B41">
        <v>0</v>
      </c>
      <c r="C41">
        <v>4</v>
      </c>
      <c r="D41">
        <v>8</v>
      </c>
      <c r="E41">
        <v>6</v>
      </c>
      <c r="F41">
        <v>10</v>
      </c>
      <c r="G41">
        <v>9</v>
      </c>
      <c r="H41">
        <v>10</v>
      </c>
    </row>
    <row r="42" spans="1:8" x14ac:dyDescent="0.15">
      <c r="A42">
        <v>41</v>
      </c>
      <c r="B42">
        <v>0</v>
      </c>
      <c r="C42">
        <v>4</v>
      </c>
      <c r="D42">
        <v>6</v>
      </c>
      <c r="E42">
        <v>6</v>
      </c>
      <c r="F42">
        <v>9</v>
      </c>
      <c r="G42">
        <v>10</v>
      </c>
      <c r="H42">
        <v>10</v>
      </c>
    </row>
    <row r="43" spans="1:8" x14ac:dyDescent="0.15">
      <c r="A43">
        <v>42</v>
      </c>
      <c r="B43">
        <v>0</v>
      </c>
      <c r="C43">
        <v>4</v>
      </c>
      <c r="D43">
        <v>8</v>
      </c>
      <c r="E43">
        <v>6</v>
      </c>
      <c r="F43">
        <v>10</v>
      </c>
      <c r="G43">
        <v>8</v>
      </c>
      <c r="H43">
        <v>9</v>
      </c>
    </row>
    <row r="44" spans="1:8" x14ac:dyDescent="0.15">
      <c r="A44">
        <v>43</v>
      </c>
      <c r="B44">
        <v>0</v>
      </c>
      <c r="C44">
        <v>10</v>
      </c>
      <c r="D44">
        <v>8</v>
      </c>
      <c r="E44">
        <v>8</v>
      </c>
      <c r="F44">
        <v>8</v>
      </c>
      <c r="G44">
        <v>8</v>
      </c>
      <c r="H44">
        <v>10</v>
      </c>
    </row>
    <row r="45" spans="1:8" x14ac:dyDescent="0.15">
      <c r="A45">
        <v>44</v>
      </c>
      <c r="B45">
        <v>0</v>
      </c>
      <c r="C45">
        <v>2</v>
      </c>
      <c r="D45">
        <v>4</v>
      </c>
      <c r="E45">
        <v>8</v>
      </c>
      <c r="F45">
        <v>9</v>
      </c>
      <c r="G45">
        <v>8</v>
      </c>
      <c r="H45">
        <v>10</v>
      </c>
    </row>
    <row r="46" spans="1:8" x14ac:dyDescent="0.15">
      <c r="A46">
        <v>45</v>
      </c>
      <c r="B46">
        <v>0</v>
      </c>
      <c r="C46">
        <v>9</v>
      </c>
      <c r="D46">
        <v>4</v>
      </c>
      <c r="E46">
        <v>10</v>
      </c>
      <c r="F46">
        <v>10</v>
      </c>
      <c r="G46">
        <v>9</v>
      </c>
      <c r="H46">
        <v>10</v>
      </c>
    </row>
    <row r="47" spans="1:8" x14ac:dyDescent="0.15">
      <c r="A47">
        <v>46</v>
      </c>
      <c r="B47">
        <v>0</v>
      </c>
      <c r="C47">
        <v>6</v>
      </c>
      <c r="D47">
        <v>8</v>
      </c>
      <c r="E47">
        <v>9</v>
      </c>
      <c r="F47">
        <v>9</v>
      </c>
      <c r="G47">
        <v>6</v>
      </c>
      <c r="H47">
        <v>10</v>
      </c>
    </row>
    <row r="48" spans="1:8" x14ac:dyDescent="0.15">
      <c r="A48">
        <v>47</v>
      </c>
      <c r="B48">
        <v>0</v>
      </c>
      <c r="C48">
        <v>8</v>
      </c>
      <c r="D48">
        <v>8</v>
      </c>
      <c r="E48">
        <v>10</v>
      </c>
      <c r="F48">
        <v>6</v>
      </c>
      <c r="G48">
        <v>8</v>
      </c>
      <c r="H48">
        <v>10</v>
      </c>
    </row>
    <row r="49" spans="1:8" x14ac:dyDescent="0.15">
      <c r="A49">
        <v>48</v>
      </c>
      <c r="B49">
        <v>0</v>
      </c>
      <c r="C49">
        <v>8</v>
      </c>
      <c r="D49">
        <v>10</v>
      </c>
      <c r="E49">
        <v>8</v>
      </c>
      <c r="F49">
        <v>8</v>
      </c>
      <c r="G49">
        <v>10</v>
      </c>
      <c r="H49">
        <v>10</v>
      </c>
    </row>
    <row r="50" spans="1:8" x14ac:dyDescent="0.15">
      <c r="A50">
        <v>49</v>
      </c>
      <c r="B50">
        <v>0</v>
      </c>
      <c r="C50">
        <v>4</v>
      </c>
      <c r="D50">
        <v>10</v>
      </c>
      <c r="E50">
        <v>9</v>
      </c>
      <c r="F50">
        <v>8</v>
      </c>
      <c r="G50">
        <v>9</v>
      </c>
      <c r="H50">
        <v>9</v>
      </c>
    </row>
    <row r="51" spans="1:8" x14ac:dyDescent="0.15">
      <c r="A51">
        <v>50</v>
      </c>
      <c r="B51">
        <v>0</v>
      </c>
      <c r="C51">
        <v>6</v>
      </c>
      <c r="D51">
        <v>4</v>
      </c>
      <c r="E51">
        <v>8</v>
      </c>
      <c r="F51">
        <v>6</v>
      </c>
      <c r="G51">
        <v>6</v>
      </c>
      <c r="H51">
        <v>10</v>
      </c>
    </row>
    <row r="52" spans="1:8" x14ac:dyDescent="0.15">
      <c r="A52">
        <v>51</v>
      </c>
      <c r="B52">
        <v>0</v>
      </c>
      <c r="C52">
        <v>7</v>
      </c>
      <c r="D52">
        <v>8</v>
      </c>
      <c r="E52">
        <v>6</v>
      </c>
      <c r="F52">
        <v>10</v>
      </c>
      <c r="G52">
        <v>8</v>
      </c>
      <c r="H52">
        <v>10</v>
      </c>
    </row>
    <row r="53" spans="1:8" x14ac:dyDescent="0.15">
      <c r="A53">
        <v>52</v>
      </c>
      <c r="B53">
        <v>0</v>
      </c>
      <c r="C53">
        <v>4</v>
      </c>
      <c r="D53">
        <v>10</v>
      </c>
      <c r="E53">
        <v>6</v>
      </c>
      <c r="F53">
        <v>8</v>
      </c>
      <c r="G53">
        <v>8</v>
      </c>
      <c r="H53">
        <v>10</v>
      </c>
    </row>
    <row r="54" spans="1:8" x14ac:dyDescent="0.15">
      <c r="A54">
        <v>53</v>
      </c>
      <c r="B54">
        <v>0</v>
      </c>
      <c r="C54">
        <v>4</v>
      </c>
      <c r="D54">
        <v>6</v>
      </c>
      <c r="E54">
        <v>4</v>
      </c>
      <c r="F54">
        <v>10</v>
      </c>
      <c r="G54">
        <v>10</v>
      </c>
      <c r="H54">
        <v>10</v>
      </c>
    </row>
    <row r="55" spans="1:8" x14ac:dyDescent="0.15">
      <c r="A55">
        <v>54</v>
      </c>
      <c r="B55">
        <v>0</v>
      </c>
      <c r="C55">
        <v>8</v>
      </c>
      <c r="D55">
        <v>10</v>
      </c>
      <c r="E55">
        <v>4</v>
      </c>
      <c r="F55">
        <v>10</v>
      </c>
      <c r="G55">
        <v>8</v>
      </c>
      <c r="H55">
        <v>10</v>
      </c>
    </row>
    <row r="56" spans="1:8" x14ac:dyDescent="0.15">
      <c r="A56">
        <v>55</v>
      </c>
      <c r="B56">
        <v>0</v>
      </c>
      <c r="C56">
        <v>4</v>
      </c>
      <c r="D56">
        <v>8</v>
      </c>
      <c r="E56">
        <v>9</v>
      </c>
      <c r="F56">
        <v>8</v>
      </c>
      <c r="G56">
        <v>8</v>
      </c>
      <c r="H56">
        <v>10</v>
      </c>
    </row>
    <row r="57" spans="1:8" x14ac:dyDescent="0.15">
      <c r="A57">
        <v>56</v>
      </c>
      <c r="B57">
        <v>0</v>
      </c>
      <c r="C57">
        <v>5</v>
      </c>
      <c r="D57">
        <v>4</v>
      </c>
      <c r="E57">
        <v>6</v>
      </c>
      <c r="F57">
        <v>8</v>
      </c>
      <c r="G57">
        <v>6</v>
      </c>
      <c r="H57">
        <v>10</v>
      </c>
    </row>
    <row r="58" spans="1:8" x14ac:dyDescent="0.15">
      <c r="A58">
        <v>57</v>
      </c>
      <c r="B58">
        <v>0</v>
      </c>
      <c r="C58">
        <v>6</v>
      </c>
      <c r="D58">
        <v>8</v>
      </c>
      <c r="E58">
        <v>8</v>
      </c>
      <c r="F58">
        <v>9</v>
      </c>
      <c r="G58">
        <v>6</v>
      </c>
      <c r="H58">
        <v>10</v>
      </c>
    </row>
    <row r="59" spans="1:8" x14ac:dyDescent="0.15">
      <c r="A59">
        <v>58</v>
      </c>
      <c r="B59">
        <v>0</v>
      </c>
      <c r="C59">
        <v>7</v>
      </c>
      <c r="D59">
        <v>10</v>
      </c>
      <c r="E59">
        <v>8</v>
      </c>
      <c r="F59">
        <v>10</v>
      </c>
      <c r="G59">
        <v>6</v>
      </c>
      <c r="H59">
        <v>10</v>
      </c>
    </row>
    <row r="60" spans="1:8" x14ac:dyDescent="0.15">
      <c r="A60">
        <v>59</v>
      </c>
      <c r="B60">
        <v>0</v>
      </c>
      <c r="C60">
        <v>5</v>
      </c>
      <c r="D60">
        <v>6</v>
      </c>
      <c r="E60">
        <v>6</v>
      </c>
      <c r="F60">
        <v>9</v>
      </c>
      <c r="G60">
        <v>9</v>
      </c>
      <c r="H60">
        <v>10</v>
      </c>
    </row>
    <row r="61" spans="1:8" x14ac:dyDescent="0.15">
      <c r="A61">
        <v>60</v>
      </c>
      <c r="B61">
        <v>0</v>
      </c>
      <c r="C61">
        <v>2</v>
      </c>
      <c r="D61">
        <v>8</v>
      </c>
      <c r="E61">
        <v>7</v>
      </c>
      <c r="F61">
        <v>10</v>
      </c>
      <c r="G61">
        <v>8</v>
      </c>
      <c r="H61">
        <v>9</v>
      </c>
    </row>
    <row r="62" spans="1:8" x14ac:dyDescent="0.15">
      <c r="A62">
        <v>61</v>
      </c>
      <c r="B62">
        <v>0</v>
      </c>
      <c r="C62">
        <v>6</v>
      </c>
      <c r="D62">
        <v>10</v>
      </c>
      <c r="E62">
        <v>6</v>
      </c>
      <c r="F62">
        <v>10</v>
      </c>
      <c r="G62">
        <v>8</v>
      </c>
      <c r="H62">
        <v>10</v>
      </c>
    </row>
    <row r="63" spans="1:8" x14ac:dyDescent="0.15">
      <c r="A63">
        <v>62</v>
      </c>
      <c r="B63">
        <v>0</v>
      </c>
      <c r="C63">
        <v>8</v>
      </c>
      <c r="D63">
        <v>8</v>
      </c>
      <c r="E63">
        <v>6</v>
      </c>
      <c r="F63">
        <v>9</v>
      </c>
      <c r="G63">
        <v>10</v>
      </c>
      <c r="H63">
        <v>10</v>
      </c>
    </row>
    <row r="64" spans="1:8" x14ac:dyDescent="0.15">
      <c r="A64">
        <v>63</v>
      </c>
      <c r="B64">
        <v>0</v>
      </c>
      <c r="C64">
        <v>6</v>
      </c>
      <c r="D64">
        <v>10</v>
      </c>
      <c r="E64">
        <v>5</v>
      </c>
      <c r="F64">
        <v>8</v>
      </c>
      <c r="G64">
        <v>8</v>
      </c>
      <c r="H64">
        <v>10</v>
      </c>
    </row>
    <row r="65" spans="1:8" x14ac:dyDescent="0.15">
      <c r="A65">
        <v>64</v>
      </c>
      <c r="B65">
        <v>0</v>
      </c>
      <c r="C65">
        <v>10</v>
      </c>
      <c r="D65">
        <v>8</v>
      </c>
      <c r="E65">
        <v>6</v>
      </c>
      <c r="F65">
        <v>8</v>
      </c>
      <c r="G65">
        <v>7</v>
      </c>
      <c r="H65">
        <v>9</v>
      </c>
    </row>
    <row r="66" spans="1:8" x14ac:dyDescent="0.15">
      <c r="A66">
        <v>65</v>
      </c>
      <c r="B66">
        <v>0</v>
      </c>
      <c r="C66">
        <v>6</v>
      </c>
      <c r="D66">
        <v>10</v>
      </c>
      <c r="E66">
        <v>6</v>
      </c>
      <c r="F66">
        <v>8</v>
      </c>
      <c r="G66">
        <v>6</v>
      </c>
      <c r="H66">
        <v>10</v>
      </c>
    </row>
    <row r="67" spans="1:8" x14ac:dyDescent="0.15">
      <c r="A67">
        <v>66</v>
      </c>
      <c r="B67">
        <v>0</v>
      </c>
      <c r="C67">
        <v>4</v>
      </c>
      <c r="D67">
        <v>4</v>
      </c>
      <c r="E67">
        <v>8</v>
      </c>
      <c r="F67">
        <v>8</v>
      </c>
      <c r="G67">
        <v>8</v>
      </c>
      <c r="H67">
        <v>9</v>
      </c>
    </row>
    <row r="68" spans="1:8" x14ac:dyDescent="0.15">
      <c r="A68">
        <v>67</v>
      </c>
      <c r="B68">
        <v>0</v>
      </c>
      <c r="C68">
        <v>4</v>
      </c>
      <c r="D68">
        <v>10</v>
      </c>
      <c r="E68">
        <v>8</v>
      </c>
      <c r="F68">
        <v>8</v>
      </c>
      <c r="G68">
        <v>8</v>
      </c>
      <c r="H68">
        <v>10</v>
      </c>
    </row>
    <row r="69" spans="1:8" x14ac:dyDescent="0.15">
      <c r="A69">
        <v>68</v>
      </c>
      <c r="B69">
        <v>0</v>
      </c>
      <c r="C69">
        <v>6</v>
      </c>
      <c r="D69">
        <v>8</v>
      </c>
      <c r="E69">
        <v>8</v>
      </c>
      <c r="F69">
        <v>10</v>
      </c>
      <c r="G69">
        <v>8</v>
      </c>
      <c r="H69">
        <v>10</v>
      </c>
    </row>
    <row r="70" spans="1:8" x14ac:dyDescent="0.15">
      <c r="A70">
        <v>69</v>
      </c>
      <c r="B70">
        <v>0</v>
      </c>
      <c r="C70">
        <v>8</v>
      </c>
      <c r="D70">
        <v>2</v>
      </c>
      <c r="E70">
        <v>10</v>
      </c>
      <c r="F70">
        <v>10</v>
      </c>
      <c r="G70">
        <v>8</v>
      </c>
      <c r="H70">
        <v>10</v>
      </c>
    </row>
    <row r="71" spans="1:8" x14ac:dyDescent="0.15">
      <c r="A71">
        <v>70</v>
      </c>
      <c r="B71">
        <v>0</v>
      </c>
      <c r="C71">
        <v>6</v>
      </c>
      <c r="D71">
        <v>6</v>
      </c>
      <c r="E71">
        <v>10</v>
      </c>
      <c r="F71">
        <v>10</v>
      </c>
      <c r="G71">
        <v>8</v>
      </c>
      <c r="H71">
        <v>9</v>
      </c>
    </row>
    <row r="72" spans="1:8" x14ac:dyDescent="0.15">
      <c r="A72">
        <v>71</v>
      </c>
      <c r="B72">
        <v>0</v>
      </c>
      <c r="C72">
        <v>2</v>
      </c>
      <c r="D72">
        <v>8</v>
      </c>
      <c r="E72">
        <v>7</v>
      </c>
      <c r="F72">
        <v>9</v>
      </c>
      <c r="G72">
        <v>8</v>
      </c>
      <c r="H72">
        <v>10</v>
      </c>
    </row>
    <row r="73" spans="1:8" x14ac:dyDescent="0.15">
      <c r="A73">
        <v>72</v>
      </c>
      <c r="B73">
        <v>0</v>
      </c>
      <c r="C73">
        <v>8</v>
      </c>
      <c r="D73">
        <v>6</v>
      </c>
      <c r="E73">
        <v>8</v>
      </c>
      <c r="F73">
        <v>10</v>
      </c>
      <c r="G73">
        <v>8</v>
      </c>
      <c r="H73">
        <v>10</v>
      </c>
    </row>
    <row r="74" spans="1:8" x14ac:dyDescent="0.15">
      <c r="A74">
        <v>73</v>
      </c>
      <c r="B74">
        <v>0</v>
      </c>
      <c r="C74">
        <v>10</v>
      </c>
      <c r="D74">
        <v>8</v>
      </c>
      <c r="E74">
        <v>4</v>
      </c>
      <c r="F74">
        <v>4</v>
      </c>
      <c r="G74">
        <v>7</v>
      </c>
      <c r="H74">
        <v>8</v>
      </c>
    </row>
    <row r="75" spans="1:8" x14ac:dyDescent="0.15">
      <c r="A75">
        <v>74</v>
      </c>
      <c r="B75">
        <v>0</v>
      </c>
      <c r="C75">
        <v>6</v>
      </c>
      <c r="D75">
        <v>8</v>
      </c>
      <c r="E75">
        <v>4</v>
      </c>
      <c r="F75">
        <v>4</v>
      </c>
      <c r="G75">
        <v>8</v>
      </c>
      <c r="H75">
        <v>8</v>
      </c>
    </row>
    <row r="76" spans="1:8" x14ac:dyDescent="0.15">
      <c r="A76">
        <v>75</v>
      </c>
      <c r="B76">
        <v>0</v>
      </c>
      <c r="C76">
        <v>4</v>
      </c>
      <c r="D76">
        <v>8</v>
      </c>
      <c r="E76">
        <v>3</v>
      </c>
      <c r="F76">
        <v>4</v>
      </c>
      <c r="G76">
        <v>6</v>
      </c>
      <c r="H76">
        <v>9</v>
      </c>
    </row>
    <row r="77" spans="1:8" x14ac:dyDescent="0.15">
      <c r="A77">
        <v>76</v>
      </c>
      <c r="B77">
        <v>0</v>
      </c>
      <c r="C77">
        <v>6</v>
      </c>
      <c r="D77">
        <v>4</v>
      </c>
      <c r="E77">
        <v>4</v>
      </c>
      <c r="F77">
        <v>6</v>
      </c>
      <c r="G77">
        <v>7</v>
      </c>
      <c r="H77">
        <v>7</v>
      </c>
    </row>
    <row r="78" spans="1:8" x14ac:dyDescent="0.15">
      <c r="A78">
        <v>77</v>
      </c>
      <c r="B78">
        <v>0</v>
      </c>
      <c r="C78">
        <v>8</v>
      </c>
      <c r="D78">
        <v>10</v>
      </c>
      <c r="E78">
        <v>5</v>
      </c>
      <c r="F78">
        <v>9</v>
      </c>
      <c r="G78">
        <v>6</v>
      </c>
      <c r="H78">
        <v>8</v>
      </c>
    </row>
    <row r="79" spans="1:8" x14ac:dyDescent="0.15">
      <c r="A79">
        <v>78</v>
      </c>
      <c r="B79">
        <v>0</v>
      </c>
      <c r="C79">
        <v>4</v>
      </c>
      <c r="D79">
        <v>6</v>
      </c>
      <c r="E79">
        <v>8</v>
      </c>
      <c r="F79">
        <v>8</v>
      </c>
      <c r="G79">
        <v>8</v>
      </c>
      <c r="H79">
        <v>9</v>
      </c>
    </row>
    <row r="80" spans="1:8" x14ac:dyDescent="0.15">
      <c r="A80">
        <v>79</v>
      </c>
      <c r="B80">
        <v>0</v>
      </c>
      <c r="C80">
        <v>4</v>
      </c>
      <c r="D80">
        <v>8</v>
      </c>
      <c r="E80">
        <v>4</v>
      </c>
      <c r="F80">
        <v>8</v>
      </c>
      <c r="G80">
        <v>10</v>
      </c>
      <c r="H80">
        <v>8</v>
      </c>
    </row>
    <row r="81" spans="1:8" x14ac:dyDescent="0.15">
      <c r="A81">
        <v>80</v>
      </c>
      <c r="B81">
        <v>0</v>
      </c>
      <c r="C81">
        <v>6</v>
      </c>
      <c r="D81">
        <v>4</v>
      </c>
      <c r="E81">
        <v>8</v>
      </c>
      <c r="F81">
        <v>10</v>
      </c>
      <c r="G81">
        <v>8</v>
      </c>
      <c r="H81">
        <v>8</v>
      </c>
    </row>
    <row r="82" spans="1:8" x14ac:dyDescent="0.15">
      <c r="A82">
        <v>81</v>
      </c>
      <c r="B82">
        <v>0</v>
      </c>
      <c r="C82">
        <v>8</v>
      </c>
      <c r="D82">
        <v>10</v>
      </c>
      <c r="E82">
        <v>8</v>
      </c>
      <c r="F82">
        <v>10</v>
      </c>
      <c r="G82">
        <v>7</v>
      </c>
      <c r="H82">
        <v>8</v>
      </c>
    </row>
    <row r="83" spans="1:8" x14ac:dyDescent="0.15">
      <c r="A83">
        <v>82</v>
      </c>
      <c r="B83">
        <v>0</v>
      </c>
      <c r="C83">
        <v>8</v>
      </c>
      <c r="D83">
        <v>10</v>
      </c>
      <c r="E83">
        <v>8</v>
      </c>
      <c r="F83">
        <v>8</v>
      </c>
      <c r="G83">
        <v>10</v>
      </c>
      <c r="H83">
        <v>7</v>
      </c>
    </row>
    <row r="84" spans="1:8" x14ac:dyDescent="0.15">
      <c r="A84">
        <v>83</v>
      </c>
      <c r="B84">
        <v>0</v>
      </c>
      <c r="C84">
        <v>4</v>
      </c>
      <c r="D84">
        <v>8</v>
      </c>
      <c r="E84">
        <v>10</v>
      </c>
      <c r="F84">
        <v>8</v>
      </c>
      <c r="G84">
        <v>8</v>
      </c>
      <c r="H84">
        <v>8</v>
      </c>
    </row>
    <row r="85" spans="1:8" x14ac:dyDescent="0.15">
      <c r="A85">
        <v>84</v>
      </c>
      <c r="B85">
        <v>0</v>
      </c>
      <c r="C85">
        <v>4</v>
      </c>
      <c r="D85">
        <v>6</v>
      </c>
      <c r="E85">
        <v>6</v>
      </c>
      <c r="F85">
        <v>6</v>
      </c>
      <c r="G85">
        <v>6</v>
      </c>
      <c r="H85">
        <v>6</v>
      </c>
    </row>
    <row r="86" spans="1:8" x14ac:dyDescent="0.15">
      <c r="A86">
        <v>85</v>
      </c>
      <c r="B86">
        <v>0</v>
      </c>
      <c r="C86">
        <v>0</v>
      </c>
      <c r="D86">
        <v>6</v>
      </c>
      <c r="E86">
        <v>8</v>
      </c>
      <c r="F86">
        <v>6</v>
      </c>
      <c r="G86">
        <v>4</v>
      </c>
      <c r="H86">
        <v>6</v>
      </c>
    </row>
    <row r="87" spans="1:8" x14ac:dyDescent="0.15">
      <c r="A87">
        <v>86</v>
      </c>
      <c r="B87">
        <v>0</v>
      </c>
      <c r="C87">
        <v>20</v>
      </c>
      <c r="D87">
        <v>6</v>
      </c>
      <c r="E87">
        <v>8</v>
      </c>
      <c r="F87">
        <v>7</v>
      </c>
      <c r="G87">
        <v>6</v>
      </c>
      <c r="H87">
        <v>6</v>
      </c>
    </row>
    <row r="88" spans="1:8" x14ac:dyDescent="0.15">
      <c r="A88">
        <v>87</v>
      </c>
      <c r="B88">
        <v>0</v>
      </c>
      <c r="C88">
        <v>9</v>
      </c>
      <c r="D88">
        <v>6</v>
      </c>
      <c r="E88">
        <v>9</v>
      </c>
      <c r="F88">
        <v>6</v>
      </c>
      <c r="G88">
        <v>4</v>
      </c>
      <c r="H88">
        <v>6</v>
      </c>
    </row>
    <row r="89" spans="1:8" x14ac:dyDescent="0.15">
      <c r="A89">
        <v>88</v>
      </c>
      <c r="B89">
        <v>0</v>
      </c>
      <c r="C89">
        <v>4</v>
      </c>
      <c r="D89">
        <v>4</v>
      </c>
      <c r="E89">
        <v>8</v>
      </c>
      <c r="F89">
        <v>7</v>
      </c>
      <c r="G89">
        <v>4</v>
      </c>
      <c r="H89">
        <v>7</v>
      </c>
    </row>
    <row r="90" spans="1:8" x14ac:dyDescent="0.15">
      <c r="A90">
        <v>89</v>
      </c>
      <c r="B90">
        <v>0</v>
      </c>
      <c r="C90">
        <v>6</v>
      </c>
      <c r="D90">
        <v>8</v>
      </c>
      <c r="E90">
        <v>10</v>
      </c>
      <c r="F90">
        <v>7</v>
      </c>
      <c r="G90">
        <v>4</v>
      </c>
      <c r="H90">
        <v>6</v>
      </c>
    </row>
    <row r="91" spans="1:8" x14ac:dyDescent="0.15">
      <c r="A91">
        <v>90</v>
      </c>
      <c r="B91">
        <v>0</v>
      </c>
      <c r="C91">
        <v>4</v>
      </c>
      <c r="D91">
        <v>8</v>
      </c>
      <c r="E91">
        <v>8</v>
      </c>
      <c r="F91">
        <v>6</v>
      </c>
      <c r="G91">
        <v>7</v>
      </c>
      <c r="H91">
        <v>6</v>
      </c>
    </row>
    <row r="92" spans="1:8" x14ac:dyDescent="0.15">
      <c r="A92">
        <v>91</v>
      </c>
      <c r="B92">
        <v>0</v>
      </c>
      <c r="C92">
        <v>8</v>
      </c>
      <c r="D92">
        <v>2</v>
      </c>
      <c r="E92">
        <v>6</v>
      </c>
      <c r="F92">
        <v>4</v>
      </c>
      <c r="G92">
        <v>6</v>
      </c>
      <c r="H92">
        <v>4</v>
      </c>
    </row>
    <row r="93" spans="1:8" x14ac:dyDescent="0.15">
      <c r="A93">
        <v>92</v>
      </c>
      <c r="B93">
        <v>0</v>
      </c>
      <c r="C93">
        <v>8</v>
      </c>
      <c r="D93">
        <v>8</v>
      </c>
      <c r="E93">
        <v>6</v>
      </c>
      <c r="F93">
        <v>4</v>
      </c>
      <c r="G93">
        <v>6</v>
      </c>
      <c r="H93">
        <v>4</v>
      </c>
    </row>
    <row r="94" spans="1:8" x14ac:dyDescent="0.15">
      <c r="A94">
        <v>93</v>
      </c>
      <c r="B94">
        <v>0</v>
      </c>
      <c r="C94">
        <v>4</v>
      </c>
      <c r="D94">
        <v>8</v>
      </c>
      <c r="E94">
        <v>8</v>
      </c>
      <c r="F94">
        <v>4</v>
      </c>
      <c r="G94">
        <v>6</v>
      </c>
      <c r="H94">
        <v>5</v>
      </c>
    </row>
    <row r="95" spans="1:8" x14ac:dyDescent="0.15">
      <c r="A95">
        <v>94</v>
      </c>
      <c r="B95">
        <v>0</v>
      </c>
      <c r="C95">
        <v>6</v>
      </c>
      <c r="D95">
        <v>6</v>
      </c>
      <c r="E95">
        <v>7</v>
      </c>
      <c r="F95">
        <v>10</v>
      </c>
      <c r="G95">
        <v>4</v>
      </c>
      <c r="H95">
        <v>4</v>
      </c>
    </row>
    <row r="96" spans="1:8" x14ac:dyDescent="0.15">
      <c r="A96">
        <v>95</v>
      </c>
      <c r="B96">
        <v>0</v>
      </c>
      <c r="C96">
        <v>2</v>
      </c>
      <c r="D96">
        <v>8</v>
      </c>
      <c r="E96">
        <v>8</v>
      </c>
      <c r="F96">
        <v>10</v>
      </c>
      <c r="G96">
        <v>2</v>
      </c>
      <c r="H96">
        <v>4</v>
      </c>
    </row>
    <row r="97" spans="1:8" x14ac:dyDescent="0.15">
      <c r="A97">
        <v>96</v>
      </c>
      <c r="B97">
        <v>0</v>
      </c>
      <c r="C97">
        <v>4</v>
      </c>
      <c r="D97">
        <v>8</v>
      </c>
      <c r="E97">
        <v>4</v>
      </c>
      <c r="F97">
        <v>6</v>
      </c>
      <c r="G97">
        <v>2</v>
      </c>
      <c r="H97">
        <v>2</v>
      </c>
    </row>
    <row r="98" spans="1:8" x14ac:dyDescent="0.15">
      <c r="A98">
        <v>97</v>
      </c>
      <c r="B98">
        <v>0</v>
      </c>
      <c r="C98">
        <v>2</v>
      </c>
      <c r="D98">
        <v>8</v>
      </c>
      <c r="E98">
        <v>6</v>
      </c>
      <c r="F98">
        <v>5</v>
      </c>
      <c r="G98">
        <v>2</v>
      </c>
      <c r="H98">
        <v>2</v>
      </c>
    </row>
    <row r="99" spans="1:8" x14ac:dyDescent="0.15">
      <c r="A99">
        <v>98</v>
      </c>
      <c r="B99">
        <v>0</v>
      </c>
      <c r="C99">
        <v>8</v>
      </c>
      <c r="D99">
        <v>10</v>
      </c>
      <c r="E99">
        <v>6</v>
      </c>
      <c r="F99">
        <v>4</v>
      </c>
      <c r="G99">
        <v>5</v>
      </c>
      <c r="H99">
        <v>3</v>
      </c>
    </row>
    <row r="100" spans="1:8" x14ac:dyDescent="0.15">
      <c r="A100">
        <v>99</v>
      </c>
      <c r="B100">
        <v>0</v>
      </c>
      <c r="C100">
        <v>7</v>
      </c>
      <c r="D100">
        <v>6</v>
      </c>
      <c r="E100">
        <v>3</v>
      </c>
      <c r="F100">
        <v>2</v>
      </c>
      <c r="G100">
        <v>6</v>
      </c>
      <c r="H100">
        <v>2</v>
      </c>
    </row>
    <row r="101" spans="1:8" x14ac:dyDescent="0.15">
      <c r="A101">
        <v>100</v>
      </c>
      <c r="B101">
        <v>0</v>
      </c>
      <c r="C101">
        <v>8</v>
      </c>
      <c r="D101">
        <v>10</v>
      </c>
      <c r="E101">
        <v>4</v>
      </c>
      <c r="F101">
        <v>3</v>
      </c>
      <c r="G101">
        <v>3</v>
      </c>
      <c r="H101">
        <v>2</v>
      </c>
    </row>
  </sheetData>
  <phoneticPr fontId="1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箱ひげ図</vt:lpstr>
      <vt:lpstr>ヒストグラム</vt:lpstr>
      <vt:lpstr>平均</vt:lpstr>
      <vt:lpstr>分散・標準偏差</vt:lpstr>
      <vt:lpstr>Z値</vt:lpstr>
      <vt:lpstr>2tA</vt:lpstr>
      <vt:lpstr>2tB</vt:lpstr>
      <vt:lpstr>2tC</vt:lpstr>
      <vt:lpstr>2tD</vt:lpstr>
      <vt:lpstr>対応のある2t</vt:lpstr>
      <vt:lpstr>相関係数</vt:lpstr>
      <vt:lpstr>偏相関</vt:lpstr>
      <vt:lpstr>単回帰</vt:lpstr>
      <vt:lpstr>重回帰1</vt:lpstr>
      <vt:lpstr>重回帰2</vt:lpstr>
      <vt:lpstr>重回帰3</vt:lpstr>
      <vt:lpstr>重回帰4</vt:lpstr>
      <vt:lpstr>ダミー回帰1</vt:lpstr>
      <vt:lpstr>ダミー回帰2</vt:lpstr>
      <vt:lpstr>事例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tokok</cp:lastModifiedBy>
  <dcterms:created xsi:type="dcterms:W3CDTF">2014-10-22T01:54:45Z</dcterms:created>
  <dcterms:modified xsi:type="dcterms:W3CDTF">2023-05-14T08:12:33Z</dcterms:modified>
</cp:coreProperties>
</file>