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178\share\10スキルアップ会員\コンテンツ資料\20EXCEL\07事例データ\"/>
    </mc:Choice>
  </mc:AlternateContent>
  <xr:revisionPtr revIDLastSave="0" documentId="13_ncr:1_{11A48573-4C8F-46D0-BB5E-AAD7BF642FBA}" xr6:coauthVersionLast="47" xr6:coauthVersionMax="47" xr10:uidLastSave="{00000000-0000-0000-0000-000000000000}"/>
  <bookViews>
    <workbookView xWindow="28680" yWindow="-120" windowWidth="29040" windowHeight="15840" tabRatio="961" firstSheet="2" activeTab="12" xr2:uid="{00000000-000D-0000-FFFF-FFFF00000000}"/>
  </bookViews>
  <sheets>
    <sheet name="要約統計量" sheetId="1" r:id="rId1"/>
    <sheet name="2標本ｔ検定" sheetId="9" r:id="rId2"/>
    <sheet name="2標本ｔ検定 (2)" sheetId="34" r:id="rId3"/>
    <sheet name="対応のある2標本ｔ検定 " sheetId="35" r:id="rId4"/>
    <sheet name="対応のある2標本ｔ検定(2)" sheetId="30" r:id="rId5"/>
    <sheet name="カイ二乗検定" sheetId="40" r:id="rId6"/>
    <sheet name="ピアソンの積率相関係数" sheetId="22" r:id="rId7"/>
    <sheet name="ピアソンの積率相関係数 (2)" sheetId="36" r:id="rId8"/>
    <sheet name="順位相関係数" sheetId="21" r:id="rId9"/>
    <sheet name="線形回帰" sheetId="19" r:id="rId10"/>
    <sheet name="線形回帰 (2)" sheetId="37" r:id="rId11"/>
    <sheet name="線形回帰 (3)" sheetId="38" r:id="rId12"/>
    <sheet name="線形回帰 (4)" sheetId="3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0" l="1"/>
  <c r="D4" i="40"/>
  <c r="C4" i="40"/>
  <c r="B4" i="40"/>
  <c r="F3" i="40"/>
  <c r="F2" i="40"/>
  <c r="F4" i="40" s="1"/>
  <c r="E10" i="21"/>
  <c r="E7" i="21"/>
  <c r="E9" i="21"/>
  <c r="D3" i="21"/>
  <c r="D4" i="21"/>
  <c r="D5" i="21"/>
  <c r="E5" i="21" s="1"/>
  <c r="D6" i="21"/>
  <c r="D7" i="21"/>
  <c r="D8" i="21"/>
  <c r="D9" i="21"/>
  <c r="D10" i="21"/>
  <c r="D11" i="21"/>
  <c r="D2" i="21"/>
  <c r="C3" i="21"/>
  <c r="E3" i="21" s="1"/>
  <c r="C4" i="21"/>
  <c r="E4" i="21" s="1"/>
  <c r="C5" i="21"/>
  <c r="C6" i="21"/>
  <c r="E6" i="21" s="1"/>
  <c r="C7" i="21"/>
  <c r="C8" i="21"/>
  <c r="E8" i="21" s="1"/>
  <c r="C9" i="21"/>
  <c r="C10" i="21"/>
  <c r="C11" i="21"/>
  <c r="E11" i="21" s="1"/>
  <c r="C2" i="21"/>
  <c r="E2" i="21" s="1"/>
  <c r="B14" i="21" l="1"/>
  <c r="B15" i="21"/>
  <c r="B16" i="21" l="1"/>
</calcChain>
</file>

<file path=xl/sharedStrings.xml><?xml version="1.0" encoding="utf-8"?>
<sst xmlns="http://schemas.openxmlformats.org/spreadsheetml/2006/main" count="71" uniqueCount="52">
  <si>
    <t>広告費</t>
    <rPh sb="0" eb="2">
      <t>コウコク</t>
    </rPh>
    <rPh sb="2" eb="3">
      <t>ヒ</t>
    </rPh>
    <phoneticPr fontId="1"/>
  </si>
  <si>
    <t>売上高</t>
    <rPh sb="0" eb="2">
      <t>ウリアゲ</t>
    </rPh>
    <rPh sb="2" eb="3">
      <t>ダカ</t>
    </rPh>
    <phoneticPr fontId="1"/>
  </si>
  <si>
    <t>好感度</t>
    <rPh sb="0" eb="2">
      <t>コウカン</t>
    </rPh>
    <rPh sb="2" eb="3">
      <t>ド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</si>
  <si>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</si>
  <si>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</si>
  <si>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血圧</t>
    <rPh sb="0" eb="2">
      <t>ケツアツ</t>
    </rPh>
    <phoneticPr fontId="1"/>
  </si>
  <si>
    <t>価格</t>
    <rPh sb="0" eb="2">
      <t>カカク</t>
    </rPh>
    <phoneticPr fontId="1"/>
  </si>
  <si>
    <t>A</t>
    <phoneticPr fontId="1"/>
  </si>
  <si>
    <t>B</t>
    <phoneticPr fontId="1"/>
  </si>
  <si>
    <t>乗降客数</t>
    <rPh sb="0" eb="3">
      <t>ジョウコウキャク</t>
    </rPh>
    <rPh sb="3" eb="4">
      <t>カズ</t>
    </rPh>
    <phoneticPr fontId="1"/>
  </si>
  <si>
    <t>説明前</t>
    <rPh sb="0" eb="2">
      <t>セツメイ</t>
    </rPh>
    <rPh sb="2" eb="3">
      <t>マエ</t>
    </rPh>
    <phoneticPr fontId="1"/>
  </si>
  <si>
    <t>説明後</t>
    <rPh sb="0" eb="2">
      <t>セツメイ</t>
    </rPh>
    <rPh sb="2" eb="3">
      <t>ゴ</t>
    </rPh>
    <phoneticPr fontId="1"/>
  </si>
  <si>
    <t>取扱品目数</t>
    <rPh sb="0" eb="2">
      <t>トリアツカイ</t>
    </rPh>
    <rPh sb="2" eb="5">
      <t>ヒンモクスウ</t>
    </rPh>
    <phoneticPr fontId="1"/>
  </si>
  <si>
    <t>A市</t>
    <rPh sb="1" eb="2">
      <t>シ</t>
    </rPh>
    <phoneticPr fontId="1"/>
  </si>
  <si>
    <t>B市</t>
    <rPh sb="1" eb="2">
      <t>シ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</si>
  <si>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</si>
  <si>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</si>
  <si>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</si>
  <si>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</si>
  <si>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</si>
  <si>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</si>
  <si>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</si>
  <si>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</si>
  <si>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</si>
  <si>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</si>
  <si>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</si>
  <si>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</si>
  <si>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気温</t>
    <rPh sb="0" eb="2">
      <t>キオン</t>
    </rPh>
    <phoneticPr fontId="1"/>
  </si>
  <si>
    <t>アイス売り上げ</t>
    <rPh sb="3" eb="4">
      <t>ウ</t>
    </rPh>
    <rPh sb="5" eb="6">
      <t>ア</t>
    </rPh>
    <phoneticPr fontId="1"/>
  </si>
  <si>
    <t>ホット売り上げ</t>
    <rPh sb="3" eb="4">
      <t>ウ</t>
    </rPh>
    <rPh sb="5" eb="6">
      <t>ア</t>
    </rPh>
    <phoneticPr fontId="1"/>
  </si>
  <si>
    <t>来客数</t>
    <rPh sb="0" eb="3">
      <t>ライキャクスウ</t>
    </rPh>
    <phoneticPr fontId="1"/>
  </si>
  <si>
    <t>年齢順位</t>
    <rPh sb="0" eb="2">
      <t>ネンレイ</t>
    </rPh>
    <rPh sb="2" eb="4">
      <t>ジュンイ</t>
    </rPh>
    <phoneticPr fontId="1"/>
  </si>
  <si>
    <t>血圧順位</t>
    <rPh sb="0" eb="2">
      <t>ケツアツ</t>
    </rPh>
    <rPh sb="2" eb="4">
      <t>ジュンイ</t>
    </rPh>
    <phoneticPr fontId="1"/>
  </si>
  <si>
    <t>d^2</t>
    <phoneticPr fontId="1"/>
  </si>
  <si>
    <t>スピアマンの順位相関係数</t>
    <rPh sb="6" eb="8">
      <t>ジュンイ</t>
    </rPh>
    <rPh sb="8" eb="10">
      <t>ソウカン</t>
    </rPh>
    <rPh sb="10" eb="12">
      <t>ケイスウ</t>
    </rPh>
    <phoneticPr fontId="1"/>
  </si>
  <si>
    <r>
      <t>r</t>
    </r>
    <r>
      <rPr>
        <vertAlign val="subscript"/>
        <sz val="11"/>
        <color theme="1"/>
        <rFont val="ＭＳ Ｐゴシック"/>
        <family val="3"/>
        <charset val="128"/>
        <scheme val="minor"/>
      </rPr>
      <t>s</t>
    </r>
    <phoneticPr fontId="1"/>
  </si>
  <si>
    <t>(同順位なし）</t>
    <rPh sb="1" eb="4">
      <t>ドウジュンイ</t>
    </rPh>
    <phoneticPr fontId="1"/>
  </si>
  <si>
    <t>分子</t>
    <rPh sb="0" eb="2">
      <t>ブンシ</t>
    </rPh>
    <phoneticPr fontId="1"/>
  </si>
  <si>
    <t>6*SUM(E2:E11)</t>
  </si>
  <si>
    <t>分母</t>
    <rPh sb="0" eb="2">
      <t>ブンボ</t>
    </rPh>
    <phoneticPr fontId="1"/>
  </si>
  <si>
    <t>サイト№</t>
  </si>
  <si>
    <t xml:space="preserve">売上高（円）
</t>
    <phoneticPr fontId="1"/>
  </si>
  <si>
    <t xml:space="preserve">記事数（本）
</t>
    <phoneticPr fontId="1"/>
  </si>
  <si>
    <t xml:space="preserve">更新間隔（日）
</t>
    <phoneticPr fontId="1"/>
  </si>
  <si>
    <t>独自ドメインかどうか（1=yes）</t>
    <phoneticPr fontId="1"/>
  </si>
  <si>
    <t>ビール</t>
    <phoneticPr fontId="1"/>
  </si>
  <si>
    <t>日本酒</t>
    <rPh sb="0" eb="3">
      <t>ニホンシュ</t>
    </rPh>
    <phoneticPr fontId="1"/>
  </si>
  <si>
    <t>焼酎</t>
    <rPh sb="0" eb="2">
      <t>ショウチュウ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</si>
  <si>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</si>
  <si>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</si>
  <si>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20歳代</t>
    <rPh sb="2" eb="4">
      <t>サイダイ</t>
    </rPh>
    <phoneticPr fontId="1"/>
  </si>
  <si>
    <t>50歳代</t>
    <rPh sb="2" eb="4">
      <t>サイダイ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</si>
</sst>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G24" sqref="G24"/>
    </sheetView>
  </sheetViews>
  <sheetFormatPr defaultRowHeight="13.5" x14ac:dyDescent="0.15"/>
  <cols>
    <col min="1" max="1" width="9" style="1"/>
  </cols>
  <sheetData>
    <row r="1" spans="1:1" x14ac:dyDescent="0.15">
      <c r="A1" s="3" t="s">
        <v>6</v>
      </c>
    </row>
    <row r="2" spans="1:1" x14ac:dyDescent="0.15">
      <c r="A2" s="1">
        <v>35.799999999999997</v>
      </c>
    </row>
    <row r="3" spans="1:1" x14ac:dyDescent="0.15">
      <c r="A3" s="1">
        <v>39.799999999999997</v>
      </c>
    </row>
    <row r="4" spans="1:1" x14ac:dyDescent="0.15">
      <c r="A4" s="1">
        <v>37.5</v>
      </c>
    </row>
    <row r="5" spans="1:1" x14ac:dyDescent="0.15">
      <c r="A5" s="1">
        <v>35.799999999999997</v>
      </c>
    </row>
    <row r="6" spans="1:1" x14ac:dyDescent="0.15">
      <c r="A6" s="1">
        <v>36.5</v>
      </c>
    </row>
    <row r="7" spans="1:1" x14ac:dyDescent="0.15">
      <c r="A7" s="1">
        <v>38.5</v>
      </c>
    </row>
    <row r="8" spans="1:1" x14ac:dyDescent="0.15">
      <c r="A8" s="1">
        <v>40.5</v>
      </c>
    </row>
    <row r="9" spans="1:1" x14ac:dyDescent="0.15">
      <c r="A9" s="1">
        <v>36</v>
      </c>
    </row>
    <row r="10" spans="1:1" x14ac:dyDescent="0.15">
      <c r="A10" s="1">
        <v>36.799999999999997</v>
      </c>
    </row>
    <row r="11" spans="1:1" x14ac:dyDescent="0.15">
      <c r="A11" s="1">
        <v>38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workbookViewId="0">
      <selection activeCell="F12" sqref="F12"/>
    </sheetView>
  </sheetViews>
  <sheetFormatPr defaultRowHeight="13.5" x14ac:dyDescent="0.15"/>
  <cols>
    <col min="3" max="3" width="12.25" customWidth="1"/>
  </cols>
  <sheetData>
    <row r="1" spans="1:2" x14ac:dyDescent="0.15">
      <c r="A1" s="2" t="s">
        <v>1</v>
      </c>
      <c r="B1" s="2" t="s">
        <v>9</v>
      </c>
    </row>
    <row r="2" spans="1:2" x14ac:dyDescent="0.15">
      <c r="A2">
        <v>123</v>
      </c>
      <c r="B2">
        <v>93</v>
      </c>
    </row>
    <row r="3" spans="1:2" x14ac:dyDescent="0.15">
      <c r="A3">
        <v>290</v>
      </c>
      <c r="B3">
        <v>230</v>
      </c>
    </row>
    <row r="4" spans="1:2" x14ac:dyDescent="0.15">
      <c r="A4">
        <v>230</v>
      </c>
      <c r="B4">
        <v>250</v>
      </c>
    </row>
    <row r="5" spans="1:2" x14ac:dyDescent="0.15">
      <c r="A5">
        <v>261</v>
      </c>
      <c r="B5">
        <v>260</v>
      </c>
    </row>
    <row r="6" spans="1:2" x14ac:dyDescent="0.15">
      <c r="A6">
        <v>140</v>
      </c>
      <c r="B6">
        <v>119</v>
      </c>
    </row>
    <row r="7" spans="1:2" x14ac:dyDescent="0.15">
      <c r="A7">
        <v>173</v>
      </c>
      <c r="B7">
        <v>183</v>
      </c>
    </row>
    <row r="8" spans="1:2" x14ac:dyDescent="0.15">
      <c r="A8">
        <v>133</v>
      </c>
      <c r="B8">
        <v>151</v>
      </c>
    </row>
    <row r="9" spans="1:2" x14ac:dyDescent="0.15">
      <c r="A9">
        <v>179</v>
      </c>
      <c r="B9">
        <v>192</v>
      </c>
    </row>
    <row r="10" spans="1:2" x14ac:dyDescent="0.15">
      <c r="A10">
        <v>210</v>
      </c>
      <c r="B10">
        <v>263</v>
      </c>
    </row>
    <row r="11" spans="1:2" x14ac:dyDescent="0.15">
      <c r="A11">
        <v>181</v>
      </c>
      <c r="B11">
        <v>185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EF00-F381-47C6-81B6-678B0695AF5D}">
  <dimension ref="A1:C13"/>
  <sheetViews>
    <sheetView workbookViewId="0">
      <selection activeCell="G12" sqref="G12"/>
    </sheetView>
  </sheetViews>
  <sheetFormatPr defaultRowHeight="13.5" x14ac:dyDescent="0.15"/>
  <cols>
    <col min="2" max="2" width="12.875" customWidth="1"/>
    <col min="3" max="3" width="11.375" customWidth="1"/>
  </cols>
  <sheetData>
    <row r="1" spans="1:3" s="2" customFormat="1" x14ac:dyDescent="0.15">
      <c r="B1" s="2" t="s">
        <v>28</v>
      </c>
      <c r="C1" s="2" t="s">
        <v>30</v>
      </c>
    </row>
    <row r="2" spans="1:3" x14ac:dyDescent="0.15">
      <c r="A2" t="s">
        <v>15</v>
      </c>
      <c r="B2">
        <v>50</v>
      </c>
      <c r="C2">
        <v>500</v>
      </c>
    </row>
    <row r="3" spans="1:3" x14ac:dyDescent="0.15">
      <c r="A3" t="s">
        <v>16</v>
      </c>
      <c r="B3">
        <v>52</v>
      </c>
      <c r="C3">
        <v>600</v>
      </c>
    </row>
    <row r="4" spans="1:3" x14ac:dyDescent="0.15">
      <c r="A4" t="s">
        <v>17</v>
      </c>
      <c r="B4">
        <v>60</v>
      </c>
      <c r="C4">
        <v>220</v>
      </c>
    </row>
    <row r="5" spans="1:3" x14ac:dyDescent="0.15">
      <c r="A5" t="s">
        <v>18</v>
      </c>
      <c r="B5">
        <v>100</v>
      </c>
      <c r="C5">
        <v>340</v>
      </c>
    </row>
    <row r="6" spans="1:3" x14ac:dyDescent="0.15">
      <c r="A6" t="s">
        <v>19</v>
      </c>
      <c r="B6">
        <v>300</v>
      </c>
      <c r="C6">
        <v>500</v>
      </c>
    </row>
    <row r="7" spans="1:3" x14ac:dyDescent="0.15">
      <c r="A7" t="s">
        <v>20</v>
      </c>
      <c r="B7">
        <v>350</v>
      </c>
      <c r="C7">
        <v>550</v>
      </c>
    </row>
    <row r="8" spans="1:3" x14ac:dyDescent="0.15">
      <c r="A8" t="s">
        <v>21</v>
      </c>
      <c r="B8">
        <v>600</v>
      </c>
      <c r="C8">
        <v>820</v>
      </c>
    </row>
    <row r="9" spans="1:3" x14ac:dyDescent="0.15">
      <c r="A9" t="s">
        <v>22</v>
      </c>
      <c r="B9">
        <v>530</v>
      </c>
      <c r="C9">
        <v>1200</v>
      </c>
    </row>
    <row r="10" spans="1:3" x14ac:dyDescent="0.15">
      <c r="A10" t="s">
        <v>23</v>
      </c>
      <c r="B10">
        <v>550</v>
      </c>
      <c r="C10">
        <v>970</v>
      </c>
    </row>
    <row r="11" spans="1:3" x14ac:dyDescent="0.15">
      <c r="A11" t="s">
        <v>24</v>
      </c>
      <c r="B11">
        <v>300</v>
      </c>
      <c r="C11">
        <v>550</v>
      </c>
    </row>
    <row r="12" spans="1:3" x14ac:dyDescent="0.15">
      <c r="A12" t="s">
        <v>25</v>
      </c>
      <c r="B12">
        <v>120</v>
      </c>
      <c r="C12">
        <v>800</v>
      </c>
    </row>
    <row r="13" spans="1:3" x14ac:dyDescent="0.15">
      <c r="A13" t="s">
        <v>26</v>
      </c>
      <c r="B13">
        <v>22</v>
      </c>
      <c r="C13">
        <v>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6DDC-6F2E-451B-803D-A4B030A67CF2}">
  <dimension ref="A1:C11"/>
  <sheetViews>
    <sheetView workbookViewId="0">
      <selection sqref="A1:XFD1"/>
    </sheetView>
  </sheetViews>
  <sheetFormatPr defaultRowHeight="13.5" x14ac:dyDescent="0.15"/>
  <cols>
    <col min="1" max="1" width="10.125" customWidth="1"/>
    <col min="2" max="2" width="10.875" customWidth="1"/>
    <col min="3" max="3" width="11.25" customWidth="1"/>
  </cols>
  <sheetData>
    <row r="1" spans="1:3" s="2" customFormat="1" x14ac:dyDescent="0.15">
      <c r="A1" s="2" t="s">
        <v>1</v>
      </c>
      <c r="B1" s="2" t="s">
        <v>9</v>
      </c>
      <c r="C1" s="2" t="s">
        <v>12</v>
      </c>
    </row>
    <row r="2" spans="1:3" x14ac:dyDescent="0.15">
      <c r="A2">
        <v>123</v>
      </c>
      <c r="B2">
        <v>93</v>
      </c>
      <c r="C2">
        <v>150</v>
      </c>
    </row>
    <row r="3" spans="1:3" x14ac:dyDescent="0.15">
      <c r="A3">
        <v>290</v>
      </c>
      <c r="B3">
        <v>230</v>
      </c>
      <c r="C3">
        <v>311</v>
      </c>
    </row>
    <row r="4" spans="1:3" x14ac:dyDescent="0.15">
      <c r="A4">
        <v>230</v>
      </c>
      <c r="B4">
        <v>250</v>
      </c>
      <c r="C4">
        <v>182</v>
      </c>
    </row>
    <row r="5" spans="1:3" x14ac:dyDescent="0.15">
      <c r="A5">
        <v>261</v>
      </c>
      <c r="B5">
        <v>260</v>
      </c>
      <c r="C5">
        <v>245</v>
      </c>
    </row>
    <row r="6" spans="1:3" x14ac:dyDescent="0.15">
      <c r="A6">
        <v>140</v>
      </c>
      <c r="B6">
        <v>119</v>
      </c>
      <c r="C6">
        <v>152</v>
      </c>
    </row>
    <row r="7" spans="1:3" x14ac:dyDescent="0.15">
      <c r="A7">
        <v>173</v>
      </c>
      <c r="B7">
        <v>183</v>
      </c>
      <c r="C7">
        <v>162</v>
      </c>
    </row>
    <row r="8" spans="1:3" x14ac:dyDescent="0.15">
      <c r="A8">
        <v>133</v>
      </c>
      <c r="B8">
        <v>151</v>
      </c>
      <c r="C8">
        <v>99</v>
      </c>
    </row>
    <row r="9" spans="1:3" x14ac:dyDescent="0.15">
      <c r="A9">
        <v>179</v>
      </c>
      <c r="B9">
        <v>192</v>
      </c>
      <c r="C9">
        <v>184</v>
      </c>
    </row>
    <row r="10" spans="1:3" x14ac:dyDescent="0.15">
      <c r="A10">
        <v>210</v>
      </c>
      <c r="B10">
        <v>263</v>
      </c>
      <c r="C10">
        <v>115</v>
      </c>
    </row>
    <row r="11" spans="1:3" x14ac:dyDescent="0.15">
      <c r="A11">
        <v>181</v>
      </c>
      <c r="B11">
        <v>185</v>
      </c>
      <c r="C11">
        <v>105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16B1-9DB1-41D4-9323-A1BFEE9BC48C}">
  <dimension ref="A1:E57"/>
  <sheetViews>
    <sheetView tabSelected="1" workbookViewId="0">
      <selection activeCell="N16" sqref="N16"/>
    </sheetView>
  </sheetViews>
  <sheetFormatPr defaultRowHeight="13.5" x14ac:dyDescent="0.15"/>
  <cols>
    <col min="5" max="5" width="11.375" bestFit="1" customWidth="1"/>
  </cols>
  <sheetData>
    <row r="1" spans="1:5" ht="40.5" x14ac:dyDescent="0.15">
      <c r="A1" t="s">
        <v>40</v>
      </c>
      <c r="B1" s="4" t="s">
        <v>41</v>
      </c>
      <c r="C1" s="4" t="s">
        <v>42</v>
      </c>
      <c r="D1" s="4" t="s">
        <v>43</v>
      </c>
      <c r="E1" s="4" t="s">
        <v>44</v>
      </c>
    </row>
    <row r="2" spans="1:5" x14ac:dyDescent="0.15">
      <c r="A2">
        <v>1</v>
      </c>
      <c r="B2">
        <v>573950</v>
      </c>
      <c r="C2">
        <v>231</v>
      </c>
      <c r="D2">
        <v>4</v>
      </c>
      <c r="E2">
        <v>1</v>
      </c>
    </row>
    <row r="3" spans="1:5" x14ac:dyDescent="0.15">
      <c r="A3">
        <v>2</v>
      </c>
      <c r="B3">
        <v>507195</v>
      </c>
      <c r="C3">
        <v>183</v>
      </c>
      <c r="D3">
        <v>12</v>
      </c>
      <c r="E3">
        <v>1</v>
      </c>
    </row>
    <row r="4" spans="1:5" x14ac:dyDescent="0.15">
      <c r="A4">
        <v>3</v>
      </c>
      <c r="B4">
        <v>518570</v>
      </c>
      <c r="C4">
        <v>111</v>
      </c>
      <c r="D4">
        <v>8</v>
      </c>
      <c r="E4">
        <v>0</v>
      </c>
    </row>
    <row r="5" spans="1:5" x14ac:dyDescent="0.15">
      <c r="A5">
        <v>4</v>
      </c>
      <c r="B5">
        <v>540540</v>
      </c>
      <c r="C5">
        <v>162</v>
      </c>
      <c r="D5">
        <v>18</v>
      </c>
      <c r="E5">
        <v>1</v>
      </c>
    </row>
    <row r="6" spans="1:5" x14ac:dyDescent="0.15">
      <c r="A6">
        <v>5</v>
      </c>
      <c r="B6">
        <v>496015</v>
      </c>
      <c r="C6">
        <v>150</v>
      </c>
      <c r="D6">
        <v>1</v>
      </c>
      <c r="E6">
        <v>1</v>
      </c>
    </row>
    <row r="7" spans="1:5" x14ac:dyDescent="0.15">
      <c r="A7">
        <v>6</v>
      </c>
      <c r="B7">
        <v>455650</v>
      </c>
      <c r="C7">
        <v>159</v>
      </c>
      <c r="D7">
        <v>12</v>
      </c>
      <c r="E7">
        <v>0</v>
      </c>
    </row>
    <row r="8" spans="1:5" x14ac:dyDescent="0.15">
      <c r="A8">
        <v>7</v>
      </c>
      <c r="B8">
        <v>474175</v>
      </c>
      <c r="C8">
        <v>207</v>
      </c>
      <c r="D8">
        <v>19</v>
      </c>
      <c r="E8">
        <v>0</v>
      </c>
    </row>
    <row r="9" spans="1:5" x14ac:dyDescent="0.15">
      <c r="A9">
        <v>8</v>
      </c>
      <c r="B9">
        <v>518635</v>
      </c>
      <c r="C9">
        <v>201</v>
      </c>
      <c r="D9">
        <v>14</v>
      </c>
      <c r="E9">
        <v>0</v>
      </c>
    </row>
    <row r="10" spans="1:5" x14ac:dyDescent="0.15">
      <c r="A10">
        <v>9</v>
      </c>
      <c r="B10">
        <v>503685</v>
      </c>
      <c r="C10">
        <v>108</v>
      </c>
      <c r="D10">
        <v>19</v>
      </c>
      <c r="E10">
        <v>0</v>
      </c>
    </row>
    <row r="11" spans="1:5" x14ac:dyDescent="0.15">
      <c r="A11">
        <v>10</v>
      </c>
      <c r="B11">
        <v>548210</v>
      </c>
      <c r="C11">
        <v>222</v>
      </c>
      <c r="D11">
        <v>7</v>
      </c>
      <c r="E11">
        <v>0</v>
      </c>
    </row>
    <row r="12" spans="1:5" x14ac:dyDescent="0.15">
      <c r="A12">
        <v>11</v>
      </c>
      <c r="B12">
        <v>632840</v>
      </c>
      <c r="C12">
        <v>174</v>
      </c>
      <c r="D12">
        <v>8</v>
      </c>
      <c r="E12">
        <v>1</v>
      </c>
    </row>
    <row r="13" spans="1:5" x14ac:dyDescent="0.15">
      <c r="A13">
        <v>12</v>
      </c>
      <c r="B13">
        <v>599690</v>
      </c>
      <c r="C13">
        <v>231</v>
      </c>
      <c r="D13">
        <v>14</v>
      </c>
      <c r="E13">
        <v>1</v>
      </c>
    </row>
    <row r="14" spans="1:5" x14ac:dyDescent="0.15">
      <c r="A14">
        <v>13</v>
      </c>
      <c r="B14">
        <v>470275</v>
      </c>
      <c r="C14">
        <v>141</v>
      </c>
      <c r="D14">
        <v>13</v>
      </c>
      <c r="E14">
        <v>0</v>
      </c>
    </row>
    <row r="15" spans="1:5" x14ac:dyDescent="0.15">
      <c r="A15">
        <v>14</v>
      </c>
      <c r="B15">
        <v>566670</v>
      </c>
      <c r="C15">
        <v>123</v>
      </c>
      <c r="D15">
        <v>6</v>
      </c>
      <c r="E15">
        <v>0</v>
      </c>
    </row>
    <row r="16" spans="1:5" x14ac:dyDescent="0.15">
      <c r="A16">
        <v>15</v>
      </c>
      <c r="B16">
        <v>544310</v>
      </c>
      <c r="C16">
        <v>165</v>
      </c>
      <c r="D16">
        <v>19</v>
      </c>
      <c r="E16">
        <v>1</v>
      </c>
    </row>
    <row r="17" spans="1:5" x14ac:dyDescent="0.15">
      <c r="A17">
        <v>16</v>
      </c>
      <c r="B17">
        <v>466570</v>
      </c>
      <c r="C17">
        <v>150</v>
      </c>
      <c r="D17">
        <v>8</v>
      </c>
      <c r="E17">
        <v>0</v>
      </c>
    </row>
    <row r="18" spans="1:5" x14ac:dyDescent="0.15">
      <c r="A18">
        <v>17</v>
      </c>
      <c r="B18">
        <v>507000</v>
      </c>
      <c r="C18">
        <v>117</v>
      </c>
      <c r="D18">
        <v>4</v>
      </c>
      <c r="E18">
        <v>0</v>
      </c>
    </row>
    <row r="19" spans="1:5" x14ac:dyDescent="0.15">
      <c r="A19">
        <v>18</v>
      </c>
      <c r="B19">
        <v>603720</v>
      </c>
      <c r="C19">
        <v>186</v>
      </c>
      <c r="D19">
        <v>9</v>
      </c>
      <c r="E19">
        <v>0</v>
      </c>
    </row>
    <row r="20" spans="1:5" x14ac:dyDescent="0.15">
      <c r="A20">
        <v>19</v>
      </c>
      <c r="B20">
        <v>544570</v>
      </c>
      <c r="C20">
        <v>204</v>
      </c>
      <c r="D20">
        <v>12</v>
      </c>
      <c r="E20">
        <v>0</v>
      </c>
    </row>
    <row r="21" spans="1:5" x14ac:dyDescent="0.15">
      <c r="A21">
        <v>20</v>
      </c>
      <c r="B21">
        <v>496015</v>
      </c>
      <c r="C21">
        <v>123</v>
      </c>
      <c r="D21">
        <v>14</v>
      </c>
      <c r="E21">
        <v>1</v>
      </c>
    </row>
    <row r="22" spans="1:5" x14ac:dyDescent="0.15">
      <c r="A22">
        <v>21</v>
      </c>
      <c r="B22">
        <v>488865</v>
      </c>
      <c r="C22">
        <v>168</v>
      </c>
      <c r="D22">
        <v>1</v>
      </c>
      <c r="E22">
        <v>0</v>
      </c>
    </row>
    <row r="23" spans="1:5" x14ac:dyDescent="0.15">
      <c r="A23">
        <v>22</v>
      </c>
      <c r="B23">
        <v>610740</v>
      </c>
      <c r="C23">
        <v>183</v>
      </c>
      <c r="D23">
        <v>5</v>
      </c>
      <c r="E23">
        <v>1</v>
      </c>
    </row>
    <row r="24" spans="1:5" x14ac:dyDescent="0.15">
      <c r="A24">
        <v>23</v>
      </c>
      <c r="B24">
        <v>484965</v>
      </c>
      <c r="C24">
        <v>117</v>
      </c>
      <c r="D24">
        <v>4</v>
      </c>
      <c r="E24">
        <v>0</v>
      </c>
    </row>
    <row r="25" spans="1:5" x14ac:dyDescent="0.15">
      <c r="A25">
        <v>24</v>
      </c>
      <c r="B25">
        <v>607490</v>
      </c>
      <c r="C25">
        <v>147</v>
      </c>
      <c r="D25">
        <v>9</v>
      </c>
      <c r="E25">
        <v>0</v>
      </c>
    </row>
    <row r="26" spans="1:5" x14ac:dyDescent="0.15">
      <c r="A26">
        <v>25</v>
      </c>
      <c r="B26">
        <v>499785</v>
      </c>
      <c r="C26">
        <v>180</v>
      </c>
      <c r="D26">
        <v>8</v>
      </c>
      <c r="E26">
        <v>0</v>
      </c>
    </row>
    <row r="27" spans="1:5" x14ac:dyDescent="0.15">
      <c r="A27">
        <v>26</v>
      </c>
      <c r="B27">
        <v>614770</v>
      </c>
      <c r="C27">
        <v>186</v>
      </c>
      <c r="D27">
        <v>8</v>
      </c>
      <c r="E27">
        <v>1</v>
      </c>
    </row>
    <row r="28" spans="1:5" x14ac:dyDescent="0.15">
      <c r="A28">
        <v>27</v>
      </c>
      <c r="B28">
        <v>559130</v>
      </c>
      <c r="C28">
        <v>198</v>
      </c>
      <c r="D28">
        <v>4</v>
      </c>
      <c r="E28">
        <v>0</v>
      </c>
    </row>
    <row r="29" spans="1:5" x14ac:dyDescent="0.15">
      <c r="A29">
        <v>28</v>
      </c>
      <c r="B29">
        <v>492765</v>
      </c>
      <c r="C29">
        <v>150</v>
      </c>
      <c r="D29">
        <v>10</v>
      </c>
      <c r="E29">
        <v>1</v>
      </c>
    </row>
    <row r="30" spans="1:5" x14ac:dyDescent="0.15">
      <c r="A30">
        <v>29</v>
      </c>
      <c r="B30">
        <v>481325</v>
      </c>
      <c r="C30">
        <v>153</v>
      </c>
      <c r="D30">
        <v>9</v>
      </c>
      <c r="E30">
        <v>1</v>
      </c>
    </row>
    <row r="31" spans="1:5" x14ac:dyDescent="0.15">
      <c r="A31">
        <v>30</v>
      </c>
      <c r="B31">
        <v>611065</v>
      </c>
      <c r="C31">
        <v>174</v>
      </c>
      <c r="D31">
        <v>3</v>
      </c>
      <c r="E31">
        <v>1</v>
      </c>
    </row>
    <row r="32" spans="1:5" x14ac:dyDescent="0.15">
      <c r="A32">
        <v>31</v>
      </c>
      <c r="B32">
        <v>510835</v>
      </c>
      <c r="C32">
        <v>132</v>
      </c>
      <c r="D32">
        <v>16</v>
      </c>
      <c r="E32">
        <v>0</v>
      </c>
    </row>
    <row r="33" spans="1:5" x14ac:dyDescent="0.15">
      <c r="A33">
        <v>32</v>
      </c>
      <c r="B33">
        <v>511160</v>
      </c>
      <c r="C33">
        <v>210</v>
      </c>
      <c r="D33">
        <v>12</v>
      </c>
      <c r="E33">
        <v>0</v>
      </c>
    </row>
    <row r="34" spans="1:5" x14ac:dyDescent="0.15">
      <c r="A34">
        <v>33</v>
      </c>
      <c r="B34">
        <v>466830</v>
      </c>
      <c r="C34">
        <v>99</v>
      </c>
      <c r="D34">
        <v>13</v>
      </c>
      <c r="E34">
        <v>0</v>
      </c>
    </row>
    <row r="35" spans="1:5" x14ac:dyDescent="0.15">
      <c r="A35">
        <v>34</v>
      </c>
      <c r="B35">
        <v>540800</v>
      </c>
      <c r="C35">
        <v>195</v>
      </c>
      <c r="D35">
        <v>17</v>
      </c>
      <c r="E35">
        <v>0</v>
      </c>
    </row>
    <row r="36" spans="1:5" x14ac:dyDescent="0.15">
      <c r="A36">
        <v>35</v>
      </c>
      <c r="B36">
        <v>555425</v>
      </c>
      <c r="C36">
        <v>222</v>
      </c>
      <c r="D36">
        <v>11</v>
      </c>
      <c r="E36">
        <v>1</v>
      </c>
    </row>
    <row r="37" spans="1:5" x14ac:dyDescent="0.15">
      <c r="A37">
        <v>36</v>
      </c>
      <c r="B37">
        <v>510835</v>
      </c>
      <c r="C37">
        <v>165</v>
      </c>
      <c r="D37">
        <v>8</v>
      </c>
      <c r="E37">
        <v>0</v>
      </c>
    </row>
    <row r="38" spans="1:5" x14ac:dyDescent="0.15">
      <c r="A38">
        <v>37</v>
      </c>
      <c r="B38">
        <v>514475</v>
      </c>
      <c r="C38">
        <v>195</v>
      </c>
      <c r="D38">
        <v>18</v>
      </c>
      <c r="E38">
        <v>0</v>
      </c>
    </row>
    <row r="39" spans="1:5" x14ac:dyDescent="0.15">
      <c r="A39">
        <v>38</v>
      </c>
      <c r="B39">
        <v>566215</v>
      </c>
      <c r="C39">
        <v>111</v>
      </c>
      <c r="D39">
        <v>4</v>
      </c>
      <c r="E39">
        <v>1</v>
      </c>
    </row>
    <row r="40" spans="1:5" x14ac:dyDescent="0.15">
      <c r="A40">
        <v>39</v>
      </c>
      <c r="B40">
        <v>477555</v>
      </c>
      <c r="C40">
        <v>114</v>
      </c>
      <c r="D40">
        <v>7</v>
      </c>
      <c r="E40">
        <v>0</v>
      </c>
    </row>
    <row r="41" spans="1:5" x14ac:dyDescent="0.15">
      <c r="A41">
        <v>40</v>
      </c>
      <c r="B41">
        <v>562575</v>
      </c>
      <c r="C41">
        <v>195</v>
      </c>
      <c r="D41">
        <v>2</v>
      </c>
      <c r="E41">
        <v>0</v>
      </c>
    </row>
    <row r="42" spans="1:5" x14ac:dyDescent="0.15">
      <c r="A42">
        <v>41</v>
      </c>
      <c r="B42">
        <v>481650</v>
      </c>
      <c r="C42">
        <v>108</v>
      </c>
      <c r="D42">
        <v>18</v>
      </c>
      <c r="E42">
        <v>1</v>
      </c>
    </row>
    <row r="43" spans="1:5" x14ac:dyDescent="0.15">
      <c r="A43">
        <v>42</v>
      </c>
      <c r="B43">
        <v>562770</v>
      </c>
      <c r="C43">
        <v>234</v>
      </c>
      <c r="D43">
        <v>12</v>
      </c>
      <c r="E43">
        <v>1</v>
      </c>
    </row>
    <row r="44" spans="1:5" x14ac:dyDescent="0.15">
      <c r="A44">
        <v>43</v>
      </c>
      <c r="B44">
        <v>640445</v>
      </c>
      <c r="C44">
        <v>111</v>
      </c>
      <c r="D44">
        <v>1</v>
      </c>
      <c r="E44">
        <v>0</v>
      </c>
    </row>
    <row r="45" spans="1:5" x14ac:dyDescent="0.15">
      <c r="A45">
        <v>44</v>
      </c>
      <c r="B45">
        <v>636675</v>
      </c>
      <c r="C45">
        <v>234</v>
      </c>
      <c r="D45">
        <v>2</v>
      </c>
      <c r="E45">
        <v>0</v>
      </c>
    </row>
    <row r="46" spans="1:5" x14ac:dyDescent="0.15">
      <c r="A46">
        <v>45</v>
      </c>
      <c r="B46">
        <v>577265</v>
      </c>
      <c r="C46">
        <v>246</v>
      </c>
      <c r="D46">
        <v>3</v>
      </c>
      <c r="E46">
        <v>0</v>
      </c>
    </row>
    <row r="47" spans="1:5" x14ac:dyDescent="0.15">
      <c r="A47">
        <v>46</v>
      </c>
      <c r="B47">
        <v>458965</v>
      </c>
      <c r="C47">
        <v>198</v>
      </c>
      <c r="D47">
        <v>3</v>
      </c>
      <c r="E47">
        <v>0</v>
      </c>
    </row>
    <row r="48" spans="1:5" x14ac:dyDescent="0.15">
      <c r="A48">
        <v>47</v>
      </c>
      <c r="B48">
        <v>629525</v>
      </c>
      <c r="C48">
        <v>240</v>
      </c>
      <c r="D48">
        <v>1</v>
      </c>
      <c r="E48">
        <v>1</v>
      </c>
    </row>
    <row r="49" spans="1:5" x14ac:dyDescent="0.15">
      <c r="A49">
        <v>48</v>
      </c>
      <c r="B49">
        <v>558740</v>
      </c>
      <c r="C49">
        <v>156</v>
      </c>
      <c r="D49">
        <v>16</v>
      </c>
      <c r="E49">
        <v>1</v>
      </c>
    </row>
    <row r="50" spans="1:5" x14ac:dyDescent="0.15">
      <c r="A50">
        <v>49</v>
      </c>
      <c r="B50">
        <v>570115</v>
      </c>
      <c r="C50">
        <v>159</v>
      </c>
      <c r="D50">
        <v>12</v>
      </c>
      <c r="E50">
        <v>0</v>
      </c>
    </row>
    <row r="51" spans="1:5" x14ac:dyDescent="0.15">
      <c r="A51">
        <v>50</v>
      </c>
      <c r="B51">
        <v>484900</v>
      </c>
      <c r="C51">
        <v>222</v>
      </c>
      <c r="D51">
        <v>6</v>
      </c>
      <c r="E51">
        <v>0</v>
      </c>
    </row>
    <row r="52" spans="1:5" x14ac:dyDescent="0.15">
      <c r="A52">
        <v>51</v>
      </c>
      <c r="B52">
        <v>473785</v>
      </c>
      <c r="C52">
        <v>228</v>
      </c>
      <c r="D52">
        <v>18</v>
      </c>
      <c r="E52">
        <v>0</v>
      </c>
    </row>
    <row r="53" spans="1:5" x14ac:dyDescent="0.15">
      <c r="A53">
        <v>52</v>
      </c>
      <c r="B53">
        <v>574015</v>
      </c>
      <c r="C53">
        <v>156</v>
      </c>
      <c r="D53">
        <v>12</v>
      </c>
      <c r="E53">
        <v>0</v>
      </c>
    </row>
    <row r="54" spans="1:5" x14ac:dyDescent="0.15">
      <c r="A54">
        <v>53</v>
      </c>
      <c r="B54">
        <v>625885</v>
      </c>
      <c r="C54">
        <v>183</v>
      </c>
      <c r="D54">
        <v>8</v>
      </c>
      <c r="E54">
        <v>1</v>
      </c>
    </row>
    <row r="55" spans="1:5" x14ac:dyDescent="0.15">
      <c r="A55">
        <v>54</v>
      </c>
      <c r="B55">
        <v>484900</v>
      </c>
      <c r="C55">
        <v>204</v>
      </c>
      <c r="D55">
        <v>11</v>
      </c>
      <c r="E55">
        <v>0</v>
      </c>
    </row>
    <row r="56" spans="1:5" x14ac:dyDescent="0.15">
      <c r="A56">
        <v>55</v>
      </c>
      <c r="B56">
        <v>518570</v>
      </c>
      <c r="C56">
        <v>189</v>
      </c>
      <c r="D56">
        <v>18</v>
      </c>
      <c r="E56">
        <v>0</v>
      </c>
    </row>
    <row r="57" spans="1:5" x14ac:dyDescent="0.15">
      <c r="A57">
        <v>56</v>
      </c>
      <c r="B57">
        <v>625430</v>
      </c>
      <c r="C57">
        <v>207</v>
      </c>
      <c r="D57">
        <v>8</v>
      </c>
      <c r="E57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workbookViewId="0">
      <selection activeCell="B8" sqref="B8"/>
    </sheetView>
  </sheetViews>
  <sheetFormatPr defaultRowHeight="13.5" x14ac:dyDescent="0.15"/>
  <cols>
    <col min="1" max="1" width="11.25" customWidth="1"/>
  </cols>
  <sheetData>
    <row r="1" spans="1:2" x14ac:dyDescent="0.15">
      <c r="A1" s="2" t="s">
        <v>3</v>
      </c>
      <c r="B1" t="s">
        <v>2</v>
      </c>
    </row>
    <row r="2" spans="1:2" x14ac:dyDescent="0.15">
      <c r="A2">
        <v>1</v>
      </c>
      <c r="B2">
        <v>7</v>
      </c>
    </row>
    <row r="3" spans="1:2" x14ac:dyDescent="0.15">
      <c r="A3">
        <v>1</v>
      </c>
      <c r="B3">
        <v>3</v>
      </c>
    </row>
    <row r="4" spans="1:2" x14ac:dyDescent="0.15">
      <c r="A4">
        <v>1</v>
      </c>
      <c r="B4">
        <v>8</v>
      </c>
    </row>
    <row r="5" spans="1:2" x14ac:dyDescent="0.15">
      <c r="A5">
        <v>1</v>
      </c>
      <c r="B5">
        <v>5</v>
      </c>
    </row>
    <row r="6" spans="1:2" x14ac:dyDescent="0.15">
      <c r="A6">
        <v>1</v>
      </c>
      <c r="B6">
        <v>9</v>
      </c>
    </row>
    <row r="7" spans="1:2" x14ac:dyDescent="0.15">
      <c r="A7">
        <v>1</v>
      </c>
      <c r="B7">
        <v>2</v>
      </c>
    </row>
    <row r="8" spans="1:2" x14ac:dyDescent="0.15">
      <c r="A8">
        <v>1</v>
      </c>
      <c r="B8">
        <v>5</v>
      </c>
    </row>
    <row r="9" spans="1:2" x14ac:dyDescent="0.15">
      <c r="A9">
        <v>1</v>
      </c>
      <c r="B9">
        <v>7</v>
      </c>
    </row>
    <row r="10" spans="1:2" x14ac:dyDescent="0.15">
      <c r="A10">
        <v>1</v>
      </c>
      <c r="B10">
        <v>6</v>
      </c>
    </row>
    <row r="11" spans="1:2" x14ac:dyDescent="0.15">
      <c r="A11">
        <v>1</v>
      </c>
      <c r="B11">
        <v>9</v>
      </c>
    </row>
    <row r="12" spans="1:2" x14ac:dyDescent="0.15">
      <c r="A12">
        <v>2</v>
      </c>
      <c r="B12">
        <v>6</v>
      </c>
    </row>
    <row r="13" spans="1:2" x14ac:dyDescent="0.15">
      <c r="A13">
        <v>2</v>
      </c>
      <c r="B13">
        <v>4</v>
      </c>
    </row>
    <row r="14" spans="1:2" x14ac:dyDescent="0.15">
      <c r="A14">
        <v>2</v>
      </c>
      <c r="B14">
        <v>7</v>
      </c>
    </row>
    <row r="15" spans="1:2" x14ac:dyDescent="0.15">
      <c r="A15">
        <v>2</v>
      </c>
      <c r="B15">
        <v>3</v>
      </c>
    </row>
    <row r="16" spans="1:2" x14ac:dyDescent="0.15">
      <c r="A16">
        <v>2</v>
      </c>
      <c r="B16">
        <v>6</v>
      </c>
    </row>
    <row r="17" spans="1:2" x14ac:dyDescent="0.15">
      <c r="A17">
        <v>2</v>
      </c>
      <c r="B17">
        <v>3</v>
      </c>
    </row>
    <row r="18" spans="1:2" x14ac:dyDescent="0.15">
      <c r="A18">
        <v>2</v>
      </c>
      <c r="B18">
        <v>6</v>
      </c>
    </row>
    <row r="19" spans="1:2" x14ac:dyDescent="0.15">
      <c r="A19">
        <v>2</v>
      </c>
      <c r="B19">
        <v>6</v>
      </c>
    </row>
    <row r="20" spans="1:2" x14ac:dyDescent="0.15">
      <c r="A20">
        <v>2</v>
      </c>
      <c r="B20">
        <v>4</v>
      </c>
    </row>
    <row r="21" spans="1:2" x14ac:dyDescent="0.15">
      <c r="A21">
        <v>2</v>
      </c>
      <c r="B21">
        <v>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60B6-F40B-4152-B9C6-74C07D5BB878}">
  <dimension ref="A1:B11"/>
  <sheetViews>
    <sheetView workbookViewId="0">
      <selection activeCell="J21" sqref="J21"/>
    </sheetView>
  </sheetViews>
  <sheetFormatPr defaultRowHeight="13.5" x14ac:dyDescent="0.15"/>
  <cols>
    <col min="1" max="1" width="11.25" customWidth="1"/>
  </cols>
  <sheetData>
    <row r="1" spans="1:2" s="2" customFormat="1" x14ac:dyDescent="0.15">
      <c r="A1" s="2" t="s">
        <v>13</v>
      </c>
      <c r="B1" s="2" t="s">
        <v>14</v>
      </c>
    </row>
    <row r="2" spans="1:2" x14ac:dyDescent="0.15">
      <c r="A2">
        <v>4.8</v>
      </c>
      <c r="B2">
        <v>4.9000000000000004</v>
      </c>
    </row>
    <row r="3" spans="1:2" x14ac:dyDescent="0.15">
      <c r="A3">
        <v>4.7</v>
      </c>
      <c r="B3">
        <v>4.2</v>
      </c>
    </row>
    <row r="4" spans="1:2" x14ac:dyDescent="0.15">
      <c r="A4">
        <v>4.5</v>
      </c>
      <c r="B4">
        <v>4.5</v>
      </c>
    </row>
    <row r="5" spans="1:2" x14ac:dyDescent="0.15">
      <c r="A5">
        <v>4.7</v>
      </c>
      <c r="B5">
        <v>4.3</v>
      </c>
    </row>
    <row r="6" spans="1:2" x14ac:dyDescent="0.15">
      <c r="A6">
        <v>4.4000000000000004</v>
      </c>
      <c r="B6">
        <v>4.5</v>
      </c>
    </row>
    <row r="7" spans="1:2" x14ac:dyDescent="0.15">
      <c r="A7">
        <v>4.0999999999999996</v>
      </c>
      <c r="B7">
        <v>4.8</v>
      </c>
    </row>
    <row r="8" spans="1:2" x14ac:dyDescent="0.15">
      <c r="A8">
        <v>4.0999999999999996</v>
      </c>
      <c r="B8">
        <v>4.5999999999999996</v>
      </c>
    </row>
    <row r="9" spans="1:2" x14ac:dyDescent="0.15">
      <c r="A9">
        <v>4.4000000000000004</v>
      </c>
      <c r="B9">
        <v>5</v>
      </c>
    </row>
    <row r="10" spans="1:2" x14ac:dyDescent="0.15">
      <c r="A10">
        <v>5.2</v>
      </c>
      <c r="B10">
        <v>4.8</v>
      </c>
    </row>
    <row r="11" spans="1:2" x14ac:dyDescent="0.15">
      <c r="A11">
        <v>4.5999999999999996</v>
      </c>
      <c r="B11">
        <v>4.3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0C04-873F-4365-AF90-07415924B70D}">
  <dimension ref="A1:B11"/>
  <sheetViews>
    <sheetView workbookViewId="0">
      <selection activeCell="B12" sqref="B12"/>
    </sheetView>
  </sheetViews>
  <sheetFormatPr defaultRowHeight="13.5" x14ac:dyDescent="0.15"/>
  <sheetData>
    <row r="1" spans="1:2" x14ac:dyDescent="0.15">
      <c r="A1" s="2" t="s">
        <v>7</v>
      </c>
      <c r="B1" s="2" t="s">
        <v>8</v>
      </c>
    </row>
    <row r="2" spans="1:2" x14ac:dyDescent="0.15">
      <c r="A2">
        <v>257</v>
      </c>
      <c r="B2">
        <v>169</v>
      </c>
    </row>
    <row r="3" spans="1:2" x14ac:dyDescent="0.15">
      <c r="A3">
        <v>234</v>
      </c>
      <c r="B3">
        <v>258</v>
      </c>
    </row>
    <row r="4" spans="1:2" x14ac:dyDescent="0.15">
      <c r="A4">
        <v>348</v>
      </c>
      <c r="B4">
        <v>261</v>
      </c>
    </row>
    <row r="5" spans="1:2" x14ac:dyDescent="0.15">
      <c r="A5">
        <v>238</v>
      </c>
      <c r="B5">
        <v>251</v>
      </c>
    </row>
    <row r="6" spans="1:2" x14ac:dyDescent="0.15">
      <c r="A6">
        <v>249</v>
      </c>
      <c r="B6">
        <v>249</v>
      </c>
    </row>
    <row r="7" spans="1:2" x14ac:dyDescent="0.15">
      <c r="A7">
        <v>184</v>
      </c>
      <c r="B7">
        <v>294</v>
      </c>
    </row>
    <row r="8" spans="1:2" x14ac:dyDescent="0.15">
      <c r="A8">
        <v>287</v>
      </c>
      <c r="B8">
        <v>305</v>
      </c>
    </row>
    <row r="9" spans="1:2" x14ac:dyDescent="0.15">
      <c r="A9">
        <v>358</v>
      </c>
      <c r="B9">
        <v>266</v>
      </c>
    </row>
    <row r="10" spans="1:2" x14ac:dyDescent="0.15">
      <c r="A10">
        <v>250</v>
      </c>
      <c r="B10">
        <v>196</v>
      </c>
    </row>
    <row r="11" spans="1:2" x14ac:dyDescent="0.15">
      <c r="A11">
        <v>147</v>
      </c>
      <c r="B11">
        <v>184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E13" sqref="E13"/>
    </sheetView>
  </sheetViews>
  <sheetFormatPr defaultRowHeight="13.5" x14ac:dyDescent="0.15"/>
  <sheetData>
    <row r="1" spans="1:2" x14ac:dyDescent="0.15">
      <c r="A1" s="2" t="s">
        <v>10</v>
      </c>
      <c r="B1" s="2" t="s">
        <v>11</v>
      </c>
    </row>
    <row r="2" spans="1:2" x14ac:dyDescent="0.15">
      <c r="A2">
        <v>6</v>
      </c>
      <c r="B2">
        <v>7</v>
      </c>
    </row>
    <row r="3" spans="1:2" x14ac:dyDescent="0.15">
      <c r="A3">
        <v>4</v>
      </c>
      <c r="B3">
        <v>3</v>
      </c>
    </row>
    <row r="4" spans="1:2" x14ac:dyDescent="0.15">
      <c r="A4">
        <v>7</v>
      </c>
      <c r="B4">
        <v>8</v>
      </c>
    </row>
    <row r="5" spans="1:2" x14ac:dyDescent="0.15">
      <c r="A5">
        <v>3</v>
      </c>
      <c r="B5">
        <v>5</v>
      </c>
    </row>
    <row r="6" spans="1:2" x14ac:dyDescent="0.15">
      <c r="A6">
        <v>6</v>
      </c>
      <c r="B6">
        <v>9</v>
      </c>
    </row>
    <row r="7" spans="1:2" x14ac:dyDescent="0.15">
      <c r="A7">
        <v>3</v>
      </c>
      <c r="B7">
        <v>5</v>
      </c>
    </row>
    <row r="8" spans="1:2" x14ac:dyDescent="0.15">
      <c r="A8">
        <v>6</v>
      </c>
      <c r="B8">
        <v>6</v>
      </c>
    </row>
    <row r="9" spans="1:2" x14ac:dyDescent="0.15">
      <c r="A9">
        <v>6</v>
      </c>
      <c r="B9">
        <v>7</v>
      </c>
    </row>
    <row r="10" spans="1:2" x14ac:dyDescent="0.15">
      <c r="A10">
        <v>4</v>
      </c>
      <c r="B10">
        <v>6</v>
      </c>
    </row>
    <row r="11" spans="1:2" x14ac:dyDescent="0.15">
      <c r="A11">
        <v>8</v>
      </c>
      <c r="B11">
        <v>9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7F20-F1B8-4445-AB61-44793FD402BA}">
  <dimension ref="A1:F4"/>
  <sheetViews>
    <sheetView workbookViewId="0">
      <selection activeCell="E9" sqref="E9:E10"/>
    </sheetView>
  </sheetViews>
  <sheetFormatPr defaultRowHeight="13.5" x14ac:dyDescent="0.15"/>
  <sheetData>
    <row r="1" spans="1:6" x14ac:dyDescent="0.15">
      <c r="B1" t="s">
        <v>45</v>
      </c>
      <c r="C1" t="s">
        <v>46</v>
      </c>
      <c r="D1" t="s">
        <v>47</v>
      </c>
      <c r="E1" t="s">
        <v>48</v>
      </c>
      <c r="F1" t="s">
        <v>49</v>
      </c>
    </row>
    <row r="2" spans="1:6" x14ac:dyDescent="0.15">
      <c r="A2" t="s">
        <v>50</v>
      </c>
      <c r="B2">
        <v>592</v>
      </c>
      <c r="C2">
        <v>140</v>
      </c>
      <c r="D2">
        <v>118</v>
      </c>
      <c r="E2">
        <v>150</v>
      </c>
      <c r="F2">
        <f>SUM(B2:E2)</f>
        <v>1000</v>
      </c>
    </row>
    <row r="3" spans="1:6" x14ac:dyDescent="0.15">
      <c r="A3" t="s">
        <v>51</v>
      </c>
      <c r="B3">
        <v>533</v>
      </c>
      <c r="C3">
        <v>164</v>
      </c>
      <c r="D3">
        <v>154</v>
      </c>
      <c r="E3">
        <v>149</v>
      </c>
      <c r="F3">
        <f>SUM(B3:E3)</f>
        <v>1000</v>
      </c>
    </row>
    <row r="4" spans="1:6" x14ac:dyDescent="0.15">
      <c r="A4" t="s">
        <v>49</v>
      </c>
      <c r="B4">
        <f>SUM(B2:B3)</f>
        <v>1125</v>
      </c>
      <c r="C4">
        <f t="shared" ref="C4:E4" si="0">SUM(C2:C3)</f>
        <v>304</v>
      </c>
      <c r="D4">
        <f t="shared" si="0"/>
        <v>272</v>
      </c>
      <c r="E4">
        <f t="shared" si="0"/>
        <v>299</v>
      </c>
      <c r="F4">
        <f>SUM(F2:F3)</f>
        <v>2000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G17" sqref="G17"/>
    </sheetView>
  </sheetViews>
  <sheetFormatPr defaultRowHeight="13.5" x14ac:dyDescent="0.15"/>
  <sheetData>
    <row r="1" spans="1:2" x14ac:dyDescent="0.15">
      <c r="A1" s="2" t="s">
        <v>0</v>
      </c>
      <c r="B1" s="2" t="s">
        <v>1</v>
      </c>
    </row>
    <row r="2" spans="1:2" x14ac:dyDescent="0.15">
      <c r="A2">
        <v>13</v>
      </c>
      <c r="B2">
        <v>132</v>
      </c>
    </row>
    <row r="3" spans="1:2" x14ac:dyDescent="0.15">
      <c r="A3">
        <v>19</v>
      </c>
      <c r="B3">
        <v>183</v>
      </c>
    </row>
    <row r="4" spans="1:2" x14ac:dyDescent="0.15">
      <c r="A4">
        <v>18</v>
      </c>
      <c r="B4">
        <v>152</v>
      </c>
    </row>
    <row r="5" spans="1:2" x14ac:dyDescent="0.15">
      <c r="A5">
        <v>12</v>
      </c>
      <c r="B5">
        <v>118</v>
      </c>
    </row>
    <row r="6" spans="1:2" x14ac:dyDescent="0.15">
      <c r="A6">
        <v>15</v>
      </c>
      <c r="B6">
        <v>123</v>
      </c>
    </row>
    <row r="7" spans="1:2" x14ac:dyDescent="0.15">
      <c r="A7">
        <v>11</v>
      </c>
      <c r="B7">
        <v>105</v>
      </c>
    </row>
    <row r="8" spans="1:2" x14ac:dyDescent="0.15">
      <c r="A8">
        <v>11</v>
      </c>
      <c r="B8">
        <v>89</v>
      </c>
    </row>
    <row r="9" spans="1:2" x14ac:dyDescent="0.15">
      <c r="A9">
        <v>15</v>
      </c>
      <c r="B9">
        <v>123</v>
      </c>
    </row>
    <row r="10" spans="1:2" x14ac:dyDescent="0.15">
      <c r="A10">
        <v>15</v>
      </c>
      <c r="B10">
        <v>137</v>
      </c>
    </row>
    <row r="11" spans="1:2" x14ac:dyDescent="0.15">
      <c r="A11">
        <v>17</v>
      </c>
      <c r="B11">
        <v>162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EEF7-7A07-4BF5-AAC8-F362A442517F}">
  <dimension ref="A1:E13"/>
  <sheetViews>
    <sheetView workbookViewId="0">
      <selection activeCell="H6" sqref="H6"/>
    </sheetView>
  </sheetViews>
  <sheetFormatPr defaultRowHeight="13.5" x14ac:dyDescent="0.15"/>
  <cols>
    <col min="2" max="2" width="11.25" customWidth="1"/>
    <col min="3" max="4" width="13.25" customWidth="1"/>
    <col min="5" max="5" width="12" customWidth="1"/>
  </cols>
  <sheetData>
    <row r="1" spans="1:5" s="2" customFormat="1" x14ac:dyDescent="0.15"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15">
      <c r="A2" t="s">
        <v>15</v>
      </c>
      <c r="B2">
        <v>5.2</v>
      </c>
      <c r="C2">
        <v>50</v>
      </c>
      <c r="D2">
        <v>400</v>
      </c>
      <c r="E2">
        <v>500</v>
      </c>
    </row>
    <row r="3" spans="1:5" x14ac:dyDescent="0.15">
      <c r="A3" t="s">
        <v>16</v>
      </c>
      <c r="B3">
        <v>3.4</v>
      </c>
      <c r="C3">
        <v>52</v>
      </c>
      <c r="D3">
        <v>589</v>
      </c>
      <c r="E3">
        <v>600</v>
      </c>
    </row>
    <row r="4" spans="1:5" x14ac:dyDescent="0.15">
      <c r="A4" t="s">
        <v>17</v>
      </c>
      <c r="B4">
        <v>7.8</v>
      </c>
      <c r="C4">
        <v>60</v>
      </c>
      <c r="D4">
        <v>300</v>
      </c>
      <c r="E4">
        <v>220</v>
      </c>
    </row>
    <row r="5" spans="1:5" x14ac:dyDescent="0.15">
      <c r="A5" t="s">
        <v>18</v>
      </c>
      <c r="B5">
        <v>13.2</v>
      </c>
      <c r="C5">
        <v>100</v>
      </c>
      <c r="D5">
        <v>450</v>
      </c>
      <c r="E5">
        <v>340</v>
      </c>
    </row>
    <row r="6" spans="1:5" x14ac:dyDescent="0.15">
      <c r="A6" t="s">
        <v>19</v>
      </c>
      <c r="B6">
        <v>19.100000000000001</v>
      </c>
      <c r="C6">
        <v>300</v>
      </c>
      <c r="D6">
        <v>170</v>
      </c>
      <c r="E6">
        <v>500</v>
      </c>
    </row>
    <row r="7" spans="1:5" x14ac:dyDescent="0.15">
      <c r="A7" t="s">
        <v>20</v>
      </c>
      <c r="B7">
        <v>27.3</v>
      </c>
      <c r="C7">
        <v>350</v>
      </c>
      <c r="D7">
        <v>210</v>
      </c>
      <c r="E7">
        <v>550</v>
      </c>
    </row>
    <row r="8" spans="1:5" x14ac:dyDescent="0.15">
      <c r="A8" t="s">
        <v>21</v>
      </c>
      <c r="B8">
        <v>34.9</v>
      </c>
      <c r="C8">
        <v>600</v>
      </c>
      <c r="D8">
        <v>120</v>
      </c>
      <c r="E8">
        <v>820</v>
      </c>
    </row>
    <row r="9" spans="1:5" x14ac:dyDescent="0.15">
      <c r="A9" t="s">
        <v>22</v>
      </c>
      <c r="B9">
        <v>35.5</v>
      </c>
      <c r="C9">
        <v>530</v>
      </c>
      <c r="D9">
        <v>90</v>
      </c>
      <c r="E9">
        <v>1200</v>
      </c>
    </row>
    <row r="10" spans="1:5" x14ac:dyDescent="0.15">
      <c r="A10" t="s">
        <v>23</v>
      </c>
      <c r="B10">
        <v>28.2</v>
      </c>
      <c r="C10">
        <v>550</v>
      </c>
      <c r="D10">
        <v>150</v>
      </c>
      <c r="E10">
        <v>970</v>
      </c>
    </row>
    <row r="11" spans="1:5" x14ac:dyDescent="0.15">
      <c r="A11" t="s">
        <v>24</v>
      </c>
      <c r="B11">
        <v>18.100000000000001</v>
      </c>
      <c r="C11">
        <v>300</v>
      </c>
      <c r="D11">
        <v>200</v>
      </c>
      <c r="E11">
        <v>550</v>
      </c>
    </row>
    <row r="12" spans="1:5" x14ac:dyDescent="0.15">
      <c r="A12" t="s">
        <v>25</v>
      </c>
      <c r="B12">
        <v>15.3</v>
      </c>
      <c r="C12">
        <v>120</v>
      </c>
      <c r="D12">
        <v>340</v>
      </c>
      <c r="E12">
        <v>800</v>
      </c>
    </row>
    <row r="13" spans="1:5" x14ac:dyDescent="0.15">
      <c r="A13" t="s">
        <v>26</v>
      </c>
      <c r="B13">
        <v>6.3</v>
      </c>
      <c r="C13">
        <v>22</v>
      </c>
      <c r="D13">
        <v>440</v>
      </c>
      <c r="E13">
        <v>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D13" sqref="D13"/>
    </sheetView>
  </sheetViews>
  <sheetFormatPr defaultRowHeight="13.5" x14ac:dyDescent="0.15"/>
  <sheetData>
    <row r="1" spans="1:5" x14ac:dyDescent="0.15">
      <c r="A1" t="s">
        <v>4</v>
      </c>
      <c r="B1" t="s">
        <v>5</v>
      </c>
      <c r="C1" t="s">
        <v>31</v>
      </c>
      <c r="D1" t="s">
        <v>32</v>
      </c>
      <c r="E1" t="s">
        <v>33</v>
      </c>
    </row>
    <row r="2" spans="1:5" x14ac:dyDescent="0.15">
      <c r="A2">
        <v>19</v>
      </c>
      <c r="B2">
        <v>122</v>
      </c>
      <c r="C2">
        <f>_xlfn.RANK.AVG(A2,$A$2:$A$11,0)</f>
        <v>10</v>
      </c>
      <c r="D2">
        <f>_xlfn.RANK.AVG(B2,$B$2:$B$11,0)</f>
        <v>9</v>
      </c>
      <c r="E2">
        <f>(C2-D2)^2</f>
        <v>1</v>
      </c>
    </row>
    <row r="3" spans="1:5" x14ac:dyDescent="0.15">
      <c r="A3">
        <v>22</v>
      </c>
      <c r="B3">
        <v>128</v>
      </c>
      <c r="C3">
        <f t="shared" ref="C3:C11" si="0">_xlfn.RANK.AVG(A3,$A$2:$A$11,0)</f>
        <v>9</v>
      </c>
      <c r="D3">
        <f t="shared" ref="D3:D11" si="1">_xlfn.RANK.AVG(B3,$B$2:$B$11,0)</f>
        <v>7</v>
      </c>
      <c r="E3">
        <f t="shared" ref="E3:E11" si="2">(C3-D3)^2</f>
        <v>4</v>
      </c>
    </row>
    <row r="4" spans="1:5" x14ac:dyDescent="0.15">
      <c r="A4">
        <v>65</v>
      </c>
      <c r="B4">
        <v>168</v>
      </c>
      <c r="C4">
        <f t="shared" si="0"/>
        <v>1</v>
      </c>
      <c r="D4">
        <f t="shared" si="1"/>
        <v>1</v>
      </c>
      <c r="E4">
        <f t="shared" si="2"/>
        <v>0</v>
      </c>
    </row>
    <row r="5" spans="1:5" x14ac:dyDescent="0.15">
      <c r="A5">
        <v>58</v>
      </c>
      <c r="B5">
        <v>141</v>
      </c>
      <c r="C5">
        <f t="shared" si="0"/>
        <v>2</v>
      </c>
      <c r="D5">
        <f t="shared" si="1"/>
        <v>3</v>
      </c>
      <c r="E5">
        <f t="shared" si="2"/>
        <v>1</v>
      </c>
    </row>
    <row r="6" spans="1:5" x14ac:dyDescent="0.15">
      <c r="A6">
        <v>42</v>
      </c>
      <c r="B6">
        <v>132</v>
      </c>
      <c r="C6">
        <f t="shared" si="0"/>
        <v>5</v>
      </c>
      <c r="D6">
        <f t="shared" si="1"/>
        <v>6</v>
      </c>
      <c r="E6">
        <f t="shared" si="2"/>
        <v>1</v>
      </c>
    </row>
    <row r="7" spans="1:5" x14ac:dyDescent="0.15">
      <c r="A7">
        <v>55</v>
      </c>
      <c r="B7">
        <v>145</v>
      </c>
      <c r="C7">
        <f t="shared" si="0"/>
        <v>3</v>
      </c>
      <c r="D7">
        <f t="shared" si="1"/>
        <v>2</v>
      </c>
      <c r="E7">
        <f t="shared" si="2"/>
        <v>1</v>
      </c>
    </row>
    <row r="8" spans="1:5" x14ac:dyDescent="0.15">
      <c r="A8">
        <v>38</v>
      </c>
      <c r="B8">
        <v>127</v>
      </c>
      <c r="C8">
        <f t="shared" si="0"/>
        <v>6</v>
      </c>
      <c r="D8">
        <f t="shared" si="1"/>
        <v>8</v>
      </c>
      <c r="E8">
        <f t="shared" si="2"/>
        <v>4</v>
      </c>
    </row>
    <row r="9" spans="1:5" x14ac:dyDescent="0.15">
      <c r="A9">
        <v>28</v>
      </c>
      <c r="B9">
        <v>119</v>
      </c>
      <c r="C9">
        <f t="shared" si="0"/>
        <v>8</v>
      </c>
      <c r="D9">
        <f t="shared" si="1"/>
        <v>10</v>
      </c>
      <c r="E9">
        <f t="shared" si="2"/>
        <v>4</v>
      </c>
    </row>
    <row r="10" spans="1:5" x14ac:dyDescent="0.15">
      <c r="A10">
        <v>45</v>
      </c>
      <c r="B10">
        <v>135</v>
      </c>
      <c r="C10">
        <f t="shared" si="0"/>
        <v>4</v>
      </c>
      <c r="D10">
        <f t="shared" si="1"/>
        <v>5</v>
      </c>
      <c r="E10">
        <f>(C10-D10)^2</f>
        <v>1</v>
      </c>
    </row>
    <row r="11" spans="1:5" x14ac:dyDescent="0.15">
      <c r="A11">
        <v>33</v>
      </c>
      <c r="B11">
        <v>137</v>
      </c>
      <c r="C11">
        <f t="shared" si="0"/>
        <v>7</v>
      </c>
      <c r="D11">
        <f t="shared" si="1"/>
        <v>4</v>
      </c>
      <c r="E11">
        <f t="shared" si="2"/>
        <v>9</v>
      </c>
    </row>
    <row r="13" spans="1:5" ht="16.5" x14ac:dyDescent="0.15">
      <c r="A13" t="s">
        <v>34</v>
      </c>
      <c r="D13" t="s">
        <v>35</v>
      </c>
      <c r="E13" t="s">
        <v>36</v>
      </c>
    </row>
    <row r="14" spans="1:5" x14ac:dyDescent="0.15">
      <c r="A14" t="s">
        <v>37</v>
      </c>
      <c r="B14">
        <f>6*SUM(E2:E11)</f>
        <v>156</v>
      </c>
      <c r="C14" t="s">
        <v>38</v>
      </c>
    </row>
    <row r="15" spans="1:5" x14ac:dyDescent="0.15">
      <c r="A15" t="s">
        <v>39</v>
      </c>
      <c r="B15">
        <f>COUNT(E2:E11)^3-COUNT(E2:E11)</f>
        <v>990</v>
      </c>
    </row>
    <row r="16" spans="1:5" ht="16.5" x14ac:dyDescent="0.15">
      <c r="A16" t="s">
        <v>35</v>
      </c>
      <c r="B16">
        <f>1-B14/B15</f>
        <v>0.84242424242424241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要約統計量</vt:lpstr>
      <vt:lpstr>2標本ｔ検定</vt:lpstr>
      <vt:lpstr>2標本ｔ検定 (2)</vt:lpstr>
      <vt:lpstr>対応のある2標本ｔ検定 </vt:lpstr>
      <vt:lpstr>対応のある2標本ｔ検定(2)</vt:lpstr>
      <vt:lpstr>カイ二乗検定</vt:lpstr>
      <vt:lpstr>ピアソンの積率相関係数</vt:lpstr>
      <vt:lpstr>ピアソンの積率相関係数 (2)</vt:lpstr>
      <vt:lpstr>順位相関係数</vt:lpstr>
      <vt:lpstr>線形回帰</vt:lpstr>
      <vt:lpstr>線形回帰 (2)</vt:lpstr>
      <vt:lpstr>線形回帰 (3)</vt:lpstr>
      <vt:lpstr>線形回帰 (4)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ito</cp:lastModifiedBy>
  <cp:lastPrinted>2015-07-24T03:15:34Z</cp:lastPrinted>
  <dcterms:created xsi:type="dcterms:W3CDTF">2015-02-27T04:29:21Z</dcterms:created>
  <dcterms:modified xsi:type="dcterms:W3CDTF">2021-10-21T02:12:04Z</dcterms:modified>
</cp:coreProperties>
</file>